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2090" windowHeight="13440" tabRatio="875" activeTab="0"/>
  </bookViews>
  <sheets>
    <sheet name="Species and Parms" sheetId="1" r:id="rId1"/>
    <sheet name="Rxns" sheetId="2" r:id="rId2"/>
    <sheet name="PhotKs" sheetId="3" r:id="rId3"/>
    <sheet name="Test Input" sheetId="4" r:id="rId4"/>
    <sheet name="Test Output" sheetId="5" r:id="rId5"/>
  </sheets>
  <definedNames>
    <definedName name="atm">1</definedName>
    <definedName name="AtmN2">0.79054</definedName>
    <definedName name="AtmO2">20.946%</definedName>
    <definedName name="CMSppm">7339500000000000</definedName>
    <definedName name="k_wt_fac">0.000000002437</definedName>
    <definedName name="KPdata">'Rxns'!$D$3</definedName>
    <definedName name="ktoppm300">1467911455581000</definedName>
    <definedName name="LMSconcs">'Species and Parms'!$G$15</definedName>
    <definedName name="LMSdescs">'Species and Parms'!$C$15</definedName>
    <definedName name="LMSnames">'Species and Parms'!$A$15</definedName>
    <definedName name="LMSnC">'Species and Parms'!$D$15</definedName>
    <definedName name="LMSnN">'Species and Parms'!$E$15</definedName>
    <definedName name="LMStypes">'Species and Parms'!$B$15</definedName>
    <definedName name="LMSused">'Species and Parms'!$I$15</definedName>
    <definedName name="MwC">12.011</definedName>
    <definedName name="MwH">1.008</definedName>
    <definedName name="Mwt_O3">48</definedName>
    <definedName name="nPHK">'PhotKs'!$B$3</definedName>
    <definedName name="nRxns">'Rxns'!$A$2</definedName>
    <definedName name="nSpec">'Species and Parms'!$B$14</definedName>
    <definedName name="OutFile">'Species and Parms'!$B$4</definedName>
    <definedName name="OutLoc">'Species and Parms'!$B$3</definedName>
    <definedName name="PHKdata">'PhotKs'!$A$5</definedName>
    <definedName name="PHKdesc">'PhotKs'!$A$1</definedName>
    <definedName name="R_l_atm">0.08206</definedName>
    <definedName name="rfac">0.0019872</definedName>
    <definedName name="RxnLbls">'Rxns'!$A$3</definedName>
    <definedName name="Rxns">'Rxns'!$B$3</definedName>
    <definedName name="RxnSpecData">'Rxns'!$S$3</definedName>
    <definedName name="solver_lin" hidden="1">0</definedName>
    <definedName name="solver_num" hidden="1">0</definedName>
    <definedName name="solver_typ" hidden="1">2</definedName>
    <definedName name="solver_val" hidden="1">0</definedName>
    <definedName name="T">'Species and Parms'!$B$6</definedName>
    <definedName name="TabA10">'Test Input'!$A$1</definedName>
    <definedName name="TabA11">'Test Output'!$A$1</definedName>
    <definedName name="TabA8">'Test Input'!$A$1</definedName>
    <definedName name="TabA9">'Test Output'!$A$1</definedName>
    <definedName name="Temp">298</definedName>
    <definedName name="UseK">'Rxns'!$C$3</definedName>
    <definedName name="VerLbl">'Species and Parms'!$B$5</definedName>
  </definedNames>
  <calcPr fullCalcOnLoad="1"/>
</workbook>
</file>

<file path=xl/sharedStrings.xml><?xml version="1.0" encoding="utf-8"?>
<sst xmlns="http://schemas.openxmlformats.org/spreadsheetml/2006/main" count="8655" uniqueCount="2163">
  <si>
    <t>Formation of this product following peroxy + HO2 reactions</t>
  </si>
  <si>
    <t>Formation of these nitrates in peroxy + NO reactions</t>
  </si>
  <si>
    <t>xOH</t>
  </si>
  <si>
    <t>xOH+NO</t>
  </si>
  <si>
    <t>xOH+HO2</t>
  </si>
  <si>
    <t>xOH+NO3</t>
  </si>
  <si>
    <t>xOH+SumRO2</t>
  </si>
  <si>
    <t>xOH+SumRCO3</t>
  </si>
  <si>
    <t>xHO2</t>
  </si>
  <si>
    <t>xHO2+NO</t>
  </si>
  <si>
    <t>R2CO3 + NO = NO2 + #.95 xHO2 + #.96 RO2C + #.04 RO2XC + #.95 xETCHO + #.04 zR1NO3 + CO2 + yROOH + SumRO2</t>
  </si>
  <si>
    <t>R2CO3 + NO3 = NO2 + #.95 xHO2 + #.96 RO2C + #.04 RO2XC + #.95 xETCHO + #.04 zR1NO3 + CO2 + yROOH + SumRO2</t>
  </si>
  <si>
    <t>ACETL + O3 = #.26 HO2 + #.34 RCHO2 + #.34 HCHO + #.18 HCOOH + #.31 CO + #.47 CO2</t>
  </si>
  <si>
    <t>BENZ + OH = #.69 HO2 + #.28 xHO2 + #.28 RO2C + #.04 RO2XC + #.28 xGLY + #.12 OLEA2 + #.57 PHEN + #.28 xBUDAL + #.04 zRANO3 + #.31 yRAOOH + #.32 SumRO2</t>
  </si>
  <si>
    <t>TOLU + OH = #.41 HO2 + #.5 xHO2 + #.5 RO2C + #.08 RO2XC + #.22 xGLY + #.22 xMGLY + #.01 OLEA1 + #.2 OLEA2 + #.19 CRES + #.06 xBALD + #.22 xBUDAL + #.02 xAFG1 + #.19 xAFG2A + #.01 zR1NO3 + #.07 zRANO3 + #.08 yROOH + #.51 yRAOOH + #.58 SumRO2</t>
  </si>
  <si>
    <t>PXYL + OH = #.38 HO2 + #.52 xHO2 + #.52 RO2C + #.11 RO2XC + #.16 xGLY + #.29 xMGLY + #.02 OLEA1 + #.23 OLEA2 + #.14 XYNL + #.07 xBALD + #.29 xAFG1 + #.16 xAFG3 + #.02 zR2NO3 + #.09 zRANO3 + #.09 yROOH + #.53 yRAOOH + #.63 SumRO2</t>
  </si>
  <si>
    <t>BZ123 + OH = #.18 HO2 + #.67 xHO2 + #.67 RO2C + #.15 RO2XC + #.03 xGLY + #.07 xMGLY + #.03 OLEA1 + #.03 OLEA2 + #.1 LVKS + #.54 xBACL + #.02 XYNL + #.02 xBALD + #.54 xAFG2A + #.1 xAFG2B + #.01 zR2NO3 + #.14 zRANO3 + #.03 yROOH + #.78 yRAOOH + #.82 SumRO2</t>
  </si>
  <si>
    <t>O2O3</t>
  </si>
  <si>
    <t>O2N3</t>
  </si>
  <si>
    <t>O2OP</t>
  </si>
  <si>
    <t>O3OH</t>
  </si>
  <si>
    <t>O3O3</t>
  </si>
  <si>
    <t>O3N3</t>
  </si>
  <si>
    <t>O3OP</t>
  </si>
  <si>
    <t>O4OH</t>
  </si>
  <si>
    <t>O4O3</t>
  </si>
  <si>
    <t>O4N3</t>
  </si>
  <si>
    <t>O4OP</t>
  </si>
  <si>
    <t>TPOH</t>
  </si>
  <si>
    <t>TPO3</t>
  </si>
  <si>
    <t>TPN3</t>
  </si>
  <si>
    <t>TPOP</t>
  </si>
  <si>
    <t>SQOH</t>
  </si>
  <si>
    <t>SQO3</t>
  </si>
  <si>
    <t>SQN3</t>
  </si>
  <si>
    <t>SQOP</t>
  </si>
  <si>
    <t>BXOH</t>
  </si>
  <si>
    <t>B1OH</t>
  </si>
  <si>
    <t>B2OH</t>
  </si>
  <si>
    <t>FUOH</t>
  </si>
  <si>
    <t>FUO3</t>
  </si>
  <si>
    <t>FUN3</t>
  </si>
  <si>
    <t>STOH</t>
  </si>
  <si>
    <t>STO3</t>
  </si>
  <si>
    <t>AMOH</t>
  </si>
  <si>
    <t>AMO3</t>
  </si>
  <si>
    <t>TAOH</t>
  </si>
  <si>
    <t>A4OH</t>
  </si>
  <si>
    <t>A4N3</t>
  </si>
  <si>
    <t>A4HV</t>
  </si>
  <si>
    <t>A5OH</t>
  </si>
  <si>
    <t>A5O3</t>
  </si>
  <si>
    <t>A5N3</t>
  </si>
  <si>
    <t>A5HV</t>
  </si>
  <si>
    <t>A6OH</t>
  </si>
  <si>
    <t>A6O3</t>
  </si>
  <si>
    <t>A6N3</t>
  </si>
  <si>
    <t>PROP + OH = #.95 xHO2 + #.01 xMEO2 + #.96 RO2C + #.04 RO2XC + #.01 xMECHO + #.27 xETCHO + #.68 xACET + #.04 zR1NO3 + yROOH + SumRO2</t>
  </si>
  <si>
    <t>NC4 + OH = #.59 xHO2 + #.33 xETO2 + #1.02 RO2C + #.08 RO2XC + #.33 xMECHO + #.12 xRCHO + #.48 xMEK + #.07 zR1NO3 + #.01 zRHNO3 + #1.1 yROOH + #1.1 SumRO2</t>
  </si>
  <si>
    <t>ETHEN + OH = xHO2 + RO2C + #1.48 xHCHO + #.26 xGLCHO + yROOH + SumRO2</t>
  </si>
  <si>
    <t>ETHEN + O3 = #.17 OH + #.27 HO2 + #.42 HCHO2 + HCHO + #.18 H2 + #.35 CO + #.23 CO2</t>
  </si>
  <si>
    <t>ETHEN + NO3 = #.01 xNO2 + #.99 xHO2 + RO2C + #.01 xHCHO + #.99 xRCNO3 + yRPNO3 + SumRO2</t>
  </si>
  <si>
    <t>ETHEN + O3P = #1.09 HO2 + #.51 MEO2 + #.1 MECHO + #.51 CO + #4.41 NROG + #.51 SumRO2</t>
  </si>
  <si>
    <t>ETCHO + OH = #.04 xHO2 + #.96 R2CO3 + #.04 RO2C + #.04 xMECHO + #.01 xPACID + #.04 CO + #.03 yHPCRB + #.04 SumRO2 + #.96 SumRCO3</t>
  </si>
  <si>
    <t>ACRO + NO3 = #.94 HNO3 + #.06 xHO2 + #.94 MACO3 + #.06 RO2C + #.06 xRCNO3 + #.06 CO + #.05 yRPNO3 + #.06 SumRO2 + #.94 SumRCO3</t>
  </si>
  <si>
    <t>#HNO3     5.402E-05</t>
  </si>
  <si>
    <t>#HNO4-06  5.420E-04</t>
  </si>
  <si>
    <t>#H2O2     5.638E-04</t>
  </si>
  <si>
    <t>#COOH     3.940E-04</t>
  </si>
  <si>
    <t>#HCHOR-13 2.657E-03</t>
  </si>
  <si>
    <t>#HCHOM-13 3.488E-03</t>
  </si>
  <si>
    <t>#PAN-11   6.117E-05</t>
  </si>
  <si>
    <t>#CCHOR-13 4.646E-04</t>
  </si>
  <si>
    <t>#GLALD-14 9.240E-04</t>
  </si>
  <si>
    <t>#PPN-11   1.144E-04</t>
  </si>
  <si>
    <t>#PAA      6.006E-05</t>
  </si>
  <si>
    <t>#GLY-I13R 9.236E-03</t>
  </si>
  <si>
    <t>#GLY-I13M 1.655E-03</t>
  </si>
  <si>
    <t>#ACET-06  6.472E-05</t>
  </si>
  <si>
    <t>#MGLY-13  1.680E-02</t>
  </si>
  <si>
    <t>#BACL-11  2.665E-02</t>
  </si>
  <si>
    <t>#BALD-11  3.331E-02</t>
  </si>
  <si>
    <t>#ACROL-16 2.332E-04</t>
  </si>
  <si>
    <t>#MACR-06  1.969E-04</t>
  </si>
  <si>
    <t>#MVK-16   3.193E-04</t>
  </si>
  <si>
    <t>#MEK-06   9.658E-04</t>
  </si>
  <si>
    <t>#AFGS     3.869E-01</t>
  </si>
  <si>
    <t>#IC3ONO2  2.352E-04</t>
  </si>
  <si>
    <t>#CRBNIT   3.028E-03</t>
  </si>
  <si>
    <t>#DIONO2   7.042E-04</t>
  </si>
  <si>
    <t>#HPALDS   3.953E-02</t>
  </si>
  <si>
    <t>NO        7.500E-02</t>
  </si>
  <si>
    <t>Initial reactant concentrations (in ppm)</t>
  </si>
  <si>
    <t>NO2       2.500E-02</t>
  </si>
  <si>
    <t>CH4       2.000E+00</t>
  </si>
  <si>
    <t>ETHAN     8.1057E-02</t>
  </si>
  <si>
    <t>PROP      5.7721E-03</t>
  </si>
  <si>
    <t>NC4       5.2705E-03</t>
  </si>
  <si>
    <t>ALK4      2.3384E-02</t>
  </si>
  <si>
    <t>ALK5      1.3588E-02</t>
  </si>
  <si>
    <t>ALK6      8.7458E-04</t>
  </si>
  <si>
    <t>ALK3      6.3680E-03</t>
  </si>
  <si>
    <t>ALK2      1.5100E-04</t>
  </si>
  <si>
    <t>NROG      3.3601E-06</t>
  </si>
  <si>
    <t>ETHEN     1.3167E-02</t>
  </si>
  <si>
    <t>PROPE     4.4241E-03</t>
  </si>
  <si>
    <t>OLE1      1.4332E-03</t>
  </si>
  <si>
    <t>OLE3      1.1082E-03</t>
  </si>
  <si>
    <t>OLE2      1.3120E-03</t>
  </si>
  <si>
    <t>OLE4      5.5520E-04</t>
  </si>
  <si>
    <t>BUT13     5.1801E-04</t>
  </si>
  <si>
    <t>ISOP      3.9244E-02</t>
  </si>
  <si>
    <t>TERP      1.4526E-04</t>
  </si>
  <si>
    <t>APINE     1.5525E-03</t>
  </si>
  <si>
    <t>BPINE     7.1361E-04</t>
  </si>
  <si>
    <t>SESQ      1.9700E-04</t>
  </si>
  <si>
    <t>BENZ      1.7406E-03</t>
  </si>
  <si>
    <t>TOLU      5.0131E-03</t>
  </si>
  <si>
    <t>C2BEN     6.9401E-04</t>
  </si>
  <si>
    <t>ARO1      1.8360E-04</t>
  </si>
  <si>
    <t>ARO2      1.0075E-03</t>
  </si>
  <si>
    <t>MXYL      1.3700E-03</t>
  </si>
  <si>
    <t>OXYL      8.8802E-04</t>
  </si>
  <si>
    <t>PXYL      3.4701E-04</t>
  </si>
  <si>
    <t>BZ123     1.5900E-04</t>
  </si>
  <si>
    <t>BZ124     5.4001E-04</t>
  </si>
  <si>
    <t>BZ135     2.0800E-04</t>
  </si>
  <si>
    <t>STYRS     3.2501E-04</t>
  </si>
  <si>
    <t>NAPS      2.0427E-04</t>
  </si>
  <si>
    <t>ACETL     3.7401E-03</t>
  </si>
  <si>
    <t>MEOH      1.7230E-02</t>
  </si>
  <si>
    <t>ETOH      3.2271E-02</t>
  </si>
  <si>
    <t>MTBE      1.6700E-05</t>
  </si>
  <si>
    <t>ALK1      1.1957E-04</t>
  </si>
  <si>
    <t>HCOOH     7.2201E-04</t>
  </si>
  <si>
    <t>OACID     6.1201E-04</t>
  </si>
  <si>
    <t>OLEP      3.4077E-04</t>
  </si>
  <si>
    <t>FURNS     6.1901E-06</t>
  </si>
  <si>
    <t>HCHO      8.8232E-03</t>
  </si>
  <si>
    <t>MECHO     4.6201E-03</t>
  </si>
  <si>
    <t>ETCHO     1.1700E-03</t>
  </si>
  <si>
    <t>RCHO      5.1384E-04</t>
  </si>
  <si>
    <t>GLY       1.0200E-04</t>
  </si>
  <si>
    <t>MGLY      6.1401E-05</t>
  </si>
  <si>
    <t>ACRO      2.1000E-04</t>
  </si>
  <si>
    <t>OLEA1     8.4102E-05</t>
  </si>
  <si>
    <t>MACR      1.5470E-04</t>
  </si>
  <si>
    <t>BALD      1.5360E-04</t>
  </si>
  <si>
    <t>ACET      1.1545E-02</t>
  </si>
  <si>
    <t>KET2      3.6883E-04</t>
  </si>
  <si>
    <t>MEK       1.0421E-03</t>
  </si>
  <si>
    <t>MVK       9.4002E-05</t>
  </si>
  <si>
    <t>PHEN      1.8868E-04</t>
  </si>
  <si>
    <t>AMINS     4.5235E-03</t>
  </si>
  <si>
    <t>TAMNS     3.3101E-05</t>
  </si>
  <si>
    <t>CHCL3     6.4301E-03</t>
  </si>
  <si>
    <t>BENX      1.000E-04</t>
  </si>
  <si>
    <t>CRES      1.000E-04</t>
  </si>
  <si>
    <t>CATL      1.000E-04</t>
  </si>
  <si>
    <t>IMINE     1.000E-04</t>
  </si>
  <si>
    <t>PHOT      1.000E-04</t>
  </si>
  <si>
    <t>NAPPRD    1.000E-04</t>
  </si>
  <si>
    <t>CLETHE    1.000E-04</t>
  </si>
  <si>
    <t>ACRLNT    1.000E-04</t>
  </si>
  <si>
    <t>PCE       1.000E-04</t>
  </si>
  <si>
    <t>PCLBEN    1.000E-04</t>
  </si>
  <si>
    <t>MECL2     1.000E-04</t>
  </si>
  <si>
    <t>ETBR2     1.000E-04</t>
  </si>
  <si>
    <t>ETCL2     1.000E-04</t>
  </si>
  <si>
    <t>ETOX      1.000E-04</t>
  </si>
  <si>
    <t>CHCL3     1.000E-04</t>
  </si>
  <si>
    <t>SO2       1.000E+00</t>
  </si>
  <si>
    <t>H2O       2.000E+04</t>
  </si>
  <si>
    <t>.INT</t>
  </si>
  <si>
    <t>Start the simulation</t>
  </si>
  <si>
    <t>MECHO + HV = HO2 + #.9 MEO2 + #.1 MECO3 + #.9 CO + #.9 SumRO2 + #.1 SumRCO3</t>
  </si>
  <si>
    <t>F3OH</t>
  </si>
  <si>
    <t>F3HV</t>
  </si>
  <si>
    <t>AFG2A + HV = OH + #.91 MEO2 + #.09 ETO2 + MALAH + SumRO2</t>
  </si>
  <si>
    <t>F4OH</t>
  </si>
  <si>
    <t>F4HV</t>
  </si>
  <si>
    <t>F5OH</t>
  </si>
  <si>
    <t>P2UI</t>
  </si>
  <si>
    <t>P2HV</t>
  </si>
  <si>
    <t>HCHO2+SO2</t>
  </si>
  <si>
    <t>MECHO2+SO2</t>
  </si>
  <si>
    <t>RCHO2+SO2</t>
  </si>
  <si>
    <t>MALAH</t>
  </si>
  <si>
    <t>Maleic anhydride (treated as unreactive)</t>
  </si>
  <si>
    <t>BENX + OH = #.69 HO2 + #.28 xHO2 + #.28 RO2C + #.04 RO2XC + #.28 xGLY + #.12 OLEA2 + #.57 PHEN + #.28 xBUDAL + #.04 zRANO3 + #.31 yRAOOH + #.32 SumRO2</t>
  </si>
  <si>
    <t>AMINS + OH = #.02 HO2 + #.96 xHO2 + #.01 xMEO2 + #.97 RO2C + #.02 RO2XC + #.08 xHCHO + #.02 RCHO + #.02 zR2NO3 + #.97 xAMINS + #.99 yROOH + #.99 SumRO2</t>
  </si>
  <si>
    <t>OACID + OH = #.3 xHO2 + #.7 MEO2 + #.3 RO2C + #.02 xHCHO + #.28 xMGLY + #.72 CO2 + #.26 yHPCRB + SumRO2</t>
  </si>
  <si>
    <t>BUT13 + O3P = #.25 OLEA2 + #.25 MVK + #.5 OLEP</t>
  </si>
  <si>
    <t>Simplified representative of unknown naphthalene intermediates that react with NO2 forming products</t>
  </si>
  <si>
    <t>Phenoxy or substituted phenoxy radicals</t>
  </si>
  <si>
    <t>Con</t>
  </si>
  <si>
    <t>Act</t>
  </si>
  <si>
    <t>OLEA1</t>
  </si>
  <si>
    <t>R2CO3 + NO2 = PAN2</t>
  </si>
  <si>
    <t>NAPPRD + NO3 = HNO3 + OTHN</t>
  </si>
  <si>
    <t>NPRAD</t>
  </si>
  <si>
    <t>NAPPRD</t>
  </si>
  <si>
    <t>Benzyl peroxy and substituted benzyl peroxy radicals</t>
  </si>
  <si>
    <t>Total peroxy radical concentration</t>
  </si>
  <si>
    <t>Total acyl peroxy radical concentration</t>
  </si>
  <si>
    <t>Methyl t-Butyl Ether</t>
  </si>
  <si>
    <t>Naphthalenes, tetralins, and indans</t>
  </si>
  <si>
    <t>Ethanol</t>
  </si>
  <si>
    <t>RO2C + HO2 =</t>
  </si>
  <si>
    <t>HNO3</t>
  </si>
  <si>
    <t>ETHAN</t>
  </si>
  <si>
    <t>ETHEN</t>
  </si>
  <si>
    <t>PROPE</t>
  </si>
  <si>
    <t>HCHO2+H2O</t>
  </si>
  <si>
    <t>AMINS</t>
  </si>
  <si>
    <t>Rct</t>
  </si>
  <si>
    <t>Prd</t>
  </si>
  <si>
    <t>HCHO2</t>
  </si>
  <si>
    <t>RCHO2</t>
  </si>
  <si>
    <t>XYNL</t>
  </si>
  <si>
    <t>SESQ</t>
  </si>
  <si>
    <t>Nitrate Radical</t>
  </si>
  <si>
    <t>NO3 + HV = NO2 + O3P</t>
  </si>
  <si>
    <t>zRNNO3</t>
  </si>
  <si>
    <t>ETOX</t>
  </si>
  <si>
    <t>Name</t>
  </si>
  <si>
    <t>N2O5 = NO2 + NO3</t>
  </si>
  <si>
    <t>C</t>
  </si>
  <si>
    <t>zRPNO3</t>
  </si>
  <si>
    <t>BUDAL</t>
  </si>
  <si>
    <t>2-Butene-1,4-dial</t>
  </si>
  <si>
    <t>BZO2 + NO = NO2 + BZO</t>
  </si>
  <si>
    <t>HCHOR-13</t>
  </si>
  <si>
    <t>HCHOM-13</t>
  </si>
  <si>
    <t>Methyl peroxy radicals</t>
  </si>
  <si>
    <t>SO2 + OH = HO2 + SULF</t>
  </si>
  <si>
    <t>H2 + OH = HO2 + H2O</t>
  </si>
  <si>
    <t>S2</t>
  </si>
  <si>
    <t>OH + HNO3 = H2O + NO3</t>
  </si>
  <si>
    <t>ACRO</t>
  </si>
  <si>
    <t>O3 + NO2 = O2 + NO3</t>
  </si>
  <si>
    <t>NO + NO3 = #2 NO2</t>
  </si>
  <si>
    <t>BALD-11</t>
  </si>
  <si>
    <t>Carbon Dioxide</t>
  </si>
  <si>
    <t>Nitrogen Pentoxide</t>
  </si>
  <si>
    <t>Nitrous Acid</t>
  </si>
  <si>
    <t>Nitric Acid</t>
  </si>
  <si>
    <t>Peroxynitric Acid</t>
  </si>
  <si>
    <t>Hydrogen Peroxide</t>
  </si>
  <si>
    <t>Reaction and Products [a]</t>
  </si>
  <si>
    <t>O3</t>
  </si>
  <si>
    <t>NO</t>
  </si>
  <si>
    <t>ARO1</t>
  </si>
  <si>
    <t>ARO2</t>
  </si>
  <si>
    <t>Isoprene</t>
  </si>
  <si>
    <t>Mwt</t>
  </si>
  <si>
    <t>HO2</t>
  </si>
  <si>
    <t>S1</t>
  </si>
  <si>
    <t>A</t>
  </si>
  <si>
    <t>B</t>
  </si>
  <si>
    <t>STYRS</t>
  </si>
  <si>
    <t>OLEA2</t>
  </si>
  <si>
    <t>GLY-I13M</t>
  </si>
  <si>
    <t>NPRAD + HO2 = NAPPRD</t>
  </si>
  <si>
    <t>GLALD-14</t>
  </si>
  <si>
    <t>MVK-16</t>
  </si>
  <si>
    <t>TERP</t>
  </si>
  <si>
    <t>ACET-06</t>
  </si>
  <si>
    <t>AFG1</t>
  </si>
  <si>
    <t>MEK-06</t>
  </si>
  <si>
    <t>Methanol</t>
  </si>
  <si>
    <t>Methyl Hydroperoxide</t>
  </si>
  <si>
    <t>RCHO</t>
  </si>
  <si>
    <t>ETO2</t>
  </si>
  <si>
    <t>zRHNO3</t>
  </si>
  <si>
    <t>AFG2A</t>
  </si>
  <si>
    <t>AFG2B</t>
  </si>
  <si>
    <t>Peroxy Radical Operator representing NO to NO2 and NO3 to NO2 conversions, and the effects of peroxy radical reactions on acyl peroxy and other peroxy radicals (used in some multi-step mechanisms).</t>
  </si>
  <si>
    <t>MACO3</t>
  </si>
  <si>
    <t>Ethylene</t>
  </si>
  <si>
    <t>Furans (mechanism based on furan)</t>
  </si>
  <si>
    <t>NPHE + HV = HONO + PHEN</t>
  </si>
  <si>
    <t>NO2+NO3</t>
  </si>
  <si>
    <t>OH+HNO3</t>
  </si>
  <si>
    <t>PROP</t>
  </si>
  <si>
    <t>ACETL</t>
  </si>
  <si>
    <t>BUT13</t>
  </si>
  <si>
    <t>HCHO2 + NO2 = HCHO + NO3</t>
  </si>
  <si>
    <t>HCHO2 + H2O = HCOOH</t>
  </si>
  <si>
    <t>Other volatile organic nitrates that react with OH radicals slower than 5 x 10-12 cm3 molec-2 sec-1</t>
  </si>
  <si>
    <t>Phenolic and other products formed from naphthalenes.</t>
  </si>
  <si>
    <t>NAPPRD + OH = HO2 + OTHN</t>
  </si>
  <si>
    <t>PHOT</t>
  </si>
  <si>
    <t>S</t>
  </si>
  <si>
    <t>MGLY-13</t>
  </si>
  <si>
    <t>OLE3</t>
  </si>
  <si>
    <t>OLE4</t>
  </si>
  <si>
    <t>HNO4 = HO2 + NO2</t>
  </si>
  <si>
    <t>HO2 + O3 = OH + #2 O2</t>
  </si>
  <si>
    <t>CCHOR-13</t>
  </si>
  <si>
    <t>RO2C</t>
  </si>
  <si>
    <t>RO2XC</t>
  </si>
  <si>
    <t>Ground State Oxygen Atoms</t>
  </si>
  <si>
    <t>Excited Oxygen Atoms</t>
  </si>
  <si>
    <t>t-Butoxy Radicals</t>
  </si>
  <si>
    <t>OH + NO3 = HO2 + NO2</t>
  </si>
  <si>
    <t>OH + O3 = HO2 + O2</t>
  </si>
  <si>
    <t>HO2 + NO = OH + NO2</t>
  </si>
  <si>
    <t>HO2 + NO2 = HNO4</t>
  </si>
  <si>
    <t>BALD + OH = BZCO3 + SumRCO3</t>
  </si>
  <si>
    <t>BALD + NO3 = HNO3 + BZCO3 + SumRCO3</t>
  </si>
  <si>
    <t>Other volatile organic nitrates that react with OH radicals faster than 5 x 10-12 cm3 molec-2 sec-1</t>
  </si>
  <si>
    <t>OTHN</t>
  </si>
  <si>
    <t>n-Butane</t>
  </si>
  <si>
    <t>Propene</t>
  </si>
  <si>
    <t>1,3-Butadiene</t>
  </si>
  <si>
    <t>a-Pinene</t>
  </si>
  <si>
    <t>b-Pinene</t>
  </si>
  <si>
    <t>Toluene</t>
  </si>
  <si>
    <t>Ethyl Benzene</t>
  </si>
  <si>
    <t>m-Xylene</t>
  </si>
  <si>
    <t>o-Xylene</t>
  </si>
  <si>
    <t>p-Xylene</t>
  </si>
  <si>
    <t>MEK + OH = #.29 xHO2 + #.55 xMECO3 + #.08 xR2CO3 + #.94 RO2C + #.07 RO2XC + #.11 xHCHO + #.54 xMECHO + #.29 xRCHO + #.07 zRCNO3 + #.91 yHPCRB + #1.01 SumRO2</t>
  </si>
  <si>
    <t>ALK1 + OH = #.96 xHO2 + #.01 xMECO3 + #.97 RO2C + #.03 RO2XC + #.01 xHCHO + #.09 xMGLY + #.43 xOACID + #.03 zRCNO3 + #.43 CO + #39.33 NROG + #.62 yHPCRB + SumRO2</t>
  </si>
  <si>
    <t>ALK2 + OH = #.1 xHO2 + #.01 xMEO2 + #.84 xMECO3 + #.95 RO2C + #.05 RO2XC + #.01 xHCHO + #.08 xRCHO + #.01 xMGLY + #.84 xOACID + #.05 zRCNO3 + #1.38 NROG + #.64 yHPCRB + SumRO2</t>
  </si>
  <si>
    <t>Alkylbenzenes that react with kOH higher than 1e-11 cm3 molec-1 s-1. Mostly alkylbenzenes with more than one substituent</t>
  </si>
  <si>
    <t>Benzene and substituted benzenes that react with kOH between 5e-13 and 5e-12 cm3 molec-1 s-1.</t>
  </si>
  <si>
    <t>PACID</t>
  </si>
  <si>
    <t>Unsaturated hydroperoxy carbonyls</t>
  </si>
  <si>
    <t>HPCRB</t>
  </si>
  <si>
    <t>MEO2</t>
  </si>
  <si>
    <t>Peroxy Radical Operator representing NO consumption (used in conjunction with organic nitrate formation), and the effects of peroxy radical reactions on NO3, acyl peroxy radicals, and other peroxy radicals. (used in some multi-step mechanisms)</t>
  </si>
  <si>
    <t>O3P + O2 + M = O3 + M</t>
  </si>
  <si>
    <t>O3P + O3 = #2 O2</t>
  </si>
  <si>
    <t>RO2C + NO3 = NO2</t>
  </si>
  <si>
    <t>RO2C + NO = NO2</t>
  </si>
  <si>
    <t>xBENX+NO</t>
  </si>
  <si>
    <t>xBENX+HO2</t>
  </si>
  <si>
    <t>xBENX+NO3</t>
  </si>
  <si>
    <t>xBENX+SumRO2</t>
  </si>
  <si>
    <t>xBENX+SumRCO3</t>
  </si>
  <si>
    <t>xRCHO</t>
  </si>
  <si>
    <t>xRCHO+NO</t>
  </si>
  <si>
    <t>xRCHO+HO2</t>
  </si>
  <si>
    <t>xRCHO+NO3</t>
  </si>
  <si>
    <t>xRCHO+SumRO2</t>
  </si>
  <si>
    <t>HNO4-06</t>
  </si>
  <si>
    <t>ACROL-16</t>
  </si>
  <si>
    <t>MTBE</t>
  </si>
  <si>
    <t>H2</t>
  </si>
  <si>
    <t>Acetylene</t>
  </si>
  <si>
    <t>Benzene</t>
  </si>
  <si>
    <t>CH4</t>
  </si>
  <si>
    <t>Methane</t>
  </si>
  <si>
    <t>MTBE+OH</t>
  </si>
  <si>
    <t>ISOP+OH</t>
  </si>
  <si>
    <t>ISOP+O3</t>
  </si>
  <si>
    <t>ISOP+NO3</t>
  </si>
  <si>
    <t>ISOP+O3P</t>
  </si>
  <si>
    <t>TOLU+OH</t>
  </si>
  <si>
    <t>BUT13+OH</t>
  </si>
  <si>
    <t>BUT13+O3</t>
  </si>
  <si>
    <t>BUT13+NO3</t>
  </si>
  <si>
    <t>BUT13+O3P</t>
  </si>
  <si>
    <t>MEOH+OH</t>
  </si>
  <si>
    <t>HCOOH+OH</t>
  </si>
  <si>
    <t>MEOOH+OH</t>
  </si>
  <si>
    <t>MEOOH+HV</t>
  </si>
  <si>
    <t>MECHO+OH</t>
  </si>
  <si>
    <t>MECHO+NO3</t>
  </si>
  <si>
    <t>MECHO+HV</t>
  </si>
  <si>
    <t>ETCHO+OH</t>
  </si>
  <si>
    <t>ETCHO+NO3</t>
  </si>
  <si>
    <t>ETCHO+HV</t>
  </si>
  <si>
    <t>GLCHO+OH</t>
  </si>
  <si>
    <t>GLCHO+NO3</t>
  </si>
  <si>
    <t>GLCHO+HV</t>
  </si>
  <si>
    <t>MEK+OH</t>
  </si>
  <si>
    <t>MEK+HV</t>
  </si>
  <si>
    <t>ACRO+OH</t>
  </si>
  <si>
    <t>ACRO+O3</t>
  </si>
  <si>
    <t>ACRO+NO3</t>
  </si>
  <si>
    <t>ACRO+HV</t>
  </si>
  <si>
    <t>ETOH+OH</t>
  </si>
  <si>
    <t>ACET+OH</t>
  </si>
  <si>
    <t>ACET+HV</t>
  </si>
  <si>
    <t>MACR+OH</t>
  </si>
  <si>
    <t>MACR+O3</t>
  </si>
  <si>
    <t>MACR+NO3</t>
  </si>
  <si>
    <t>MACR+HV</t>
  </si>
  <si>
    <t>MVK+OH</t>
  </si>
  <si>
    <t>MVK+O3</t>
  </si>
  <si>
    <t>MVK+HV</t>
  </si>
  <si>
    <t>BACL+HV</t>
  </si>
  <si>
    <t>MGLY+OH</t>
  </si>
  <si>
    <t>MGLY+NO3</t>
  </si>
  <si>
    <t>MGLY+HV</t>
  </si>
  <si>
    <t>PHEN+OH</t>
  </si>
  <si>
    <t>PHEN+NO3</t>
  </si>
  <si>
    <t>BUDAL+OH</t>
  </si>
  <si>
    <t>BUDAL+HV</t>
  </si>
  <si>
    <t>SESQ+OH</t>
  </si>
  <si>
    <t>SESQ+O3</t>
  </si>
  <si>
    <t>SESQ+NO3</t>
  </si>
  <si>
    <t>SESQ+O3P</t>
  </si>
  <si>
    <t>FURNS+OH</t>
  </si>
  <si>
    <t>FURNS+O3</t>
  </si>
  <si>
    <t>FURNS+NO3</t>
  </si>
  <si>
    <t>STYRS+OH</t>
  </si>
  <si>
    <t>STYRS+O3</t>
  </si>
  <si>
    <t>CRES+OH</t>
  </si>
  <si>
    <t>CRES+NO3</t>
  </si>
  <si>
    <t>XYNL+OH</t>
  </si>
  <si>
    <t>XYNL+NO3</t>
  </si>
  <si>
    <t>CATL+OH</t>
  </si>
  <si>
    <t xml:space="preserve">Output Loc: </t>
  </si>
  <si>
    <t xml:space="preserve">File: </t>
  </si>
  <si>
    <t xml:space="preserve">Version: </t>
  </si>
  <si>
    <t xml:space="preserve">Temp.: </t>
  </si>
  <si>
    <t>xOLEA1 + NO3 = NO3 + OLEA1</t>
  </si>
  <si>
    <t>xOLEA1 + SumRCO3 = SumRCO3 + OLEA1</t>
  </si>
  <si>
    <t>xOLEA2 + NO = NO + OLEA2</t>
  </si>
  <si>
    <t>xOLEA2 + NO3 = NO3 + OLEA2</t>
  </si>
  <si>
    <t>xOLEA2 + SumRCO3 = SumRCO3 + OLEA2</t>
  </si>
  <si>
    <t>xOLEP + NO = NO + OLEP</t>
  </si>
  <si>
    <t>xOLEP + NO3 = NO3 + OLEP</t>
  </si>
  <si>
    <t>xOLEP + SumRCO3 = SumRCO3 + OLEP</t>
  </si>
  <si>
    <t>xOACID + NO = NO + OACID</t>
  </si>
  <si>
    <t>xOACID + NO3 = NO3 + OACID</t>
  </si>
  <si>
    <t>xOACID + SumRCO3 = SumRCO3 + OACID</t>
  </si>
  <si>
    <t>xPACID + NO = NO + PACID</t>
  </si>
  <si>
    <t>xPACID + NO3 = NO3 + PACID</t>
  </si>
  <si>
    <t>xPACID + SumRCO3 = SumRCO3 + PACID</t>
  </si>
  <si>
    <t>xRPNO3 + NO = NO + RPNO3</t>
  </si>
  <si>
    <t>xRPNO3 + NO3 = NO3 + RPNO3</t>
  </si>
  <si>
    <t>xRPNO3 + SumRCO3 = SumRCO3 + RPNO3</t>
  </si>
  <si>
    <t>xRCNO3 + NO = NO + RCNO3</t>
  </si>
  <si>
    <t>xRCNO3 + NO3 = NO3 + RCNO3</t>
  </si>
  <si>
    <t>xRCNO3 + SumRCO3 = SumRCO3 + RCNO3</t>
  </si>
  <si>
    <t>xRHNO3 + NO = NO + RHNO3</t>
  </si>
  <si>
    <t>xRHNO3 + NO3 = NO3 + RHNO3</t>
  </si>
  <si>
    <t>xRHNO3 + SumRCO3 = SumRCO3 + RHNO3</t>
  </si>
  <si>
    <t>xRDNO3 + NO = NO + RDNO3</t>
  </si>
  <si>
    <t>xRDNO3 + NO3 = NO3 + RDNO3</t>
  </si>
  <si>
    <t>xRDNO3 + SumRCO3 = SumRCO3 + RDNO3</t>
  </si>
  <si>
    <t>xHPCRB + NO = NO + HPCRB</t>
  </si>
  <si>
    <t>xHPCRB + NO3 = NO3 + HPCRB</t>
  </si>
  <si>
    <t>xHPCRB + SumRCO3 = SumRCO3 + HPCRB</t>
  </si>
  <si>
    <t>xAFG1 + NO = NO + AFG1</t>
  </si>
  <si>
    <t>xAFG1 + NO3 = NO3 + AFG1</t>
  </si>
  <si>
    <t>xAFG1 + SumRCO3 = SumRCO3 + AFG1</t>
  </si>
  <si>
    <t>xAFG2A + NO = NO + AFG2A</t>
  </si>
  <si>
    <t>xAFG2A + NO3 = NO3 + AFG2A</t>
  </si>
  <si>
    <t>xAFG2A + SumRCO3 = SumRCO3 + AFG2A</t>
  </si>
  <si>
    <t>xAFG2B + NO = NO + AFG2B</t>
  </si>
  <si>
    <t>xAFG2B + NO3 = NO3 + AFG2B</t>
  </si>
  <si>
    <t>xAFG2B + SumRCO3 = SumRCO3 + AFG2B</t>
  </si>
  <si>
    <t>xAFG3 + NO = NO + AFG3</t>
  </si>
  <si>
    <t>xAFG3 + NO3 = NO3 + AFG3</t>
  </si>
  <si>
    <t>xAFG3 + SumRCO3 = SumRCO3 + AFG3</t>
  </si>
  <si>
    <t>xPAN2 + NO = NO + PAN2</t>
  </si>
  <si>
    <t>xPAN2 + NO3 = NO3 + PAN2</t>
  </si>
  <si>
    <t>xPAN2 + SumRCO3 = SumRCO3 + PAN2</t>
  </si>
  <si>
    <t>xTBUO + NO = NO + TBUO</t>
  </si>
  <si>
    <t>xTBUO + NO3 = NO3 + TBUO</t>
  </si>
  <si>
    <t>xTBUO + SumRCO3 = SumRCO3 + TBUO</t>
  </si>
  <si>
    <t>yROOH + NO = NO</t>
  </si>
  <si>
    <t>yROOH + NO3 = NO3</t>
  </si>
  <si>
    <t>yROOH + SumRCO3 = SumRCO3</t>
  </si>
  <si>
    <t>yRUOOH + NO = NO</t>
  </si>
  <si>
    <t>yRUOOH + NO3 = NO3</t>
  </si>
  <si>
    <t>yRUOOH + SumRCO3 = SumRCO3</t>
  </si>
  <si>
    <t>yRAOOH + NO = NO</t>
  </si>
  <si>
    <t>yRAOOH + NO3 = NO3</t>
  </si>
  <si>
    <t>yRAOOH + SumRCO3 = SumRCO3</t>
  </si>
  <si>
    <t>yHPCRB + NO = NO</t>
  </si>
  <si>
    <t>SESQ + O3P = #.13 OLEA2 + #.87 OLEP</t>
  </si>
  <si>
    <t>FURNS + NO3 = #.08 xNO2 + #.87 xHO2 + #.95 RO2C + #.05 RO2XC + #.07 xOLEA1 + #.01 xOLEP + #.87 xRCNO3 + #.05 zRDNO3 + #.28 CO + #.63 yRPNO3 + SumRO2</t>
  </si>
  <si>
    <t>STYRS + OH = #.06 HO2 + #.79 xHO2 + #.79 RO2C + #.15 RO2XC + #.74 xHCHO + #.02 xGLY + #.02 xMGLY + #.03 OLEA2 + #.02 XYNL + #.74 xBALD + #.02 xBUDAL + #.02 xAFG2A + #.14 zRHNO3 + #.01 zRANO3 + #.88 yROOH + #.06 yRAOOH + #.94 SumRO2</t>
  </si>
  <si>
    <t>S22AK (9/23)</t>
  </si>
  <si>
    <t>09/09/23 (08:39)</t>
  </si>
  <si>
    <t>OLE3 + OH = #.94 xHO2 + #.94 RO2C + #.05 RO2XC + #.94 xHCHO + #.82 xACET + #.12 xMEK + #.05 zRHNO3 + yROOH + SumRO2</t>
  </si>
  <si>
    <t>OLE3 + NO3 = #.86 xNO2 + #.01 xMEO2 + #.07 xETO2 + #.95 RO2C + #.05 RO2XC + #.86 xHCHO + #.8 xACET + #.06 xMEK + #.08 xRCNO3 + #.05 zRDNO3 + yRPNO3 + SumRO2</t>
  </si>
  <si>
    <t>OLE4 + OH = #.92 xHO2 + #.92 RO2C + #.08 RO2XC + #.83 xMECHO + #.09 xETCHO + #.92 xACET + #.08 zRHNO3 + yROOH + SumRO2</t>
  </si>
  <si>
    <t>OLE4 + O3 = #.72 OH + #.05 xOH + #.03 HO2 + #.17 xHO2 + #.03 MEO2 + #.48 xMECO3 + #.11 MECHO2 + #.01 RCHO2 + #.7 RO2C + #.02 RO2XC + #.53 xHCHO + #.05 MEOH + #.45 MECHO + #.02 xMECHO + #.05 ETCHO + #.5 ACET + #.14 xPACID + #.02 zRCNO3 + #.08 CO + #.16 CO2 + #.08 CH4 + #.01 ETHAN + #.45 yHPCRB + #.75 SumRO2</t>
  </si>
  <si>
    <t>OLE4 + NO3 = #.92 xNO2 + #.92 RO2C + #.08 RO2XC + #.83 xMECHO + #.09 xETCHO + #.92 xACET + #.08 zRDNO3 + yRPNO3 + SumRO2</t>
  </si>
  <si>
    <t>TERP + OH = #.06 xOH + #.01 HO2 + #.6 xHO2 + #.02 xR2CO3 + #.01 xMACO3 + #1.11 RO2C + #.29 RO2XC + #.16 xHCHO + #.29 xRCHO + #.13 xOLEA2 + #.09 xACET + #.05 xKET2 + #.01 xMVK + #.04 xLVKS + #.05 xOLEP + #.03 xPACID + #.03 xAFG2A + #.02 zR2NO3 + #.2 zRHNO3 + #.07 zRCNO3 + #.07 xHPCRB + #.51 yROOH + #.55 yRUOOH + #.28 yHPCRB + #1.4 SumRO2</t>
  </si>
  <si>
    <t>TERP + O3 = #.58 OH + #.04 xOH + #.13 HO2 + #.16 xHO2 + #.08 xMECO3 + #.08 xR2CO3 + #.01 xMACO3 + #.08 HCHO2 + #.25 RCHO2 + #.37 RO2C + #.11 RO2XC + #.18 HCHO + #.07 xHCHO + #.12 xRCHO + #.03 xGLY + #.01 xMACR + #.01 ACET + #.01 xACET + #.17 KET2 + #.01 LVKS + #.02 OLEP + #.02 xPACID + #.01 xAFG3 + #.11 zRCNO3 + #.04 xHPCRB + #.03 H2 + #.12 CO + #.06 CO2 + #.01 yROOH + #.39 yHPCRB + #.48 SumRO2</t>
  </si>
  <si>
    <t>TERP + NO3 = #.52 xNO2 + #.09 xOH + #.07 xHO2 + #.03 xR2CO3 + #1.18 RO2C + #.29 RO2XC + #.02 xHCHO + #.29 xRCHO + #.21 xOLEA2 + #.15 xACET + #.01 xMVK + #.01 xOLEP + #.02 xPACID + #.16 xRCNO3 + #.1 zRCNO3 + #.19 zRDNO3 + #.02 xHPCRB + yRPNO3 + #.05 yROOH + #.01 yRUOOH + #.01 yHPCRB + #1.47 SumRO2</t>
  </si>
  <si>
    <t>SESQ + OH = #.07 xOH + #.03 HO2 + #.64 xHO2 + #.85 RO2C + #.25 RO2XC + #.05 xHCHO + #.45 xOLEA2 + #.02 xACET + #.01 xLVKS + #.08 xOLEP + #.19 zRHNO3 + #.03 zRCNO3 + #.03 zRPNO3 + #.08 xHPCRB + #.01 yROOH + #.98 yRUOOH + #.1 yHPCRB + #1.1 SumRO2</t>
  </si>
  <si>
    <t>SESQ + O3 = #.66 OH + #.05 xOH + #.01 HO2 + #.35 xHO2 + #.15 xMACO3 + #.33 RCHO2 + #.26 RO2C + #.1 RO2XC + #.01 HCHO + #.15 xHCHO + #.01 OLEP + #.05 OTHN + #.08 zRCNO3 + #.03 zRNNO3 + #.01 xHPCRB + #.23 yHPCRB + #.36 SumRO2</t>
  </si>
  <si>
    <t>SESQ + NO3 = #.74 xNO2 + #.03 xOH + #.01 xHO2 + #.83 RO2C + #.22 RO2XC + #.74 xOLEA2 + #.03 xRCNO3 + #.01 zRCNO3 + #.21 zRDNO3 + #.01 RNNO3 + yRPNO3 + #1.05 SumRO2</t>
  </si>
  <si>
    <t>ARO1 + OH = #.26 HO2 + #.48 xHO2 + #.05 xETO2 + #.75 RO2C + #.21 RO2XC + #.01 xHCHO + #.06 xMECHO + #.11 xETCHO + #.01 xRCHO + #.13 xGLY + #.13 xMGLY + #.01 OLEA1 + #.13 OLEA2 + #.12 XYNL + #.2 xBALD + #.13 xBUDAL + #.01 xAFG1 + #.12 xAFG2A + #.03 zR1NO3 + #.11 zR2NO3 + #.01 zRHNO3 + #.06 zRANO3 + #.01 xHPCRB + #.04 ARO1 + #3.11 NROG + #.64 yROOH + #.32 yRAOOH + #.95 SumRO2</t>
  </si>
  <si>
    <t>AMINS + O3 = #.61 AMINS + #29.54 NROG</t>
  </si>
  <si>
    <t>TAMNS + OH = #.03 xMEO2 + #.06 RO2C + #.03 xHCHO + #.03 xAMINS + #.97 PNAMIN + #.06 yROOH + #.06 SumRO2</t>
  </si>
  <si>
    <t xml:space="preserve">SAPRC22 </t>
  </si>
  <si>
    <t>MTBE + OH = #.72 xHO2 + #.19 xMEO2 + #1.12 RO2C + #.09 RO2XC + #.2 xHCHO + #.09 zR1NO3 + #.17 ALK1 + #.72 ALK2 + #.01 ALK3 + #.89 yROOH + #1.21 SumRO2</t>
  </si>
  <si>
    <t>MEOOH + OH = #.03 OH + #.97 MEO2 + #.03 HCHO + #.97 SumRO2</t>
  </si>
  <si>
    <t>ETOH + OH = #.95 HO2 + #.05 xHO2 + #.05 RO2C + #.07 xHCHO + #.95 MECHO + #.01 xGLCHO + #.05 yROOH + #.05 SumRO2</t>
  </si>
  <si>
    <t>GLCHO + OH = #.2 HO2 + #.8 R2CO3 + #.2 GLY + #.8 SumRCO3</t>
  </si>
  <si>
    <t>GLCHO + NO3 = HNO3 + #.1 HO2 + #.9 R2CO3 + #.1 GLY + #.9 SumRCO3</t>
  </si>
  <si>
    <t>ETCHO + NO3 = HNO3 + R2CO3 + SumRCO3</t>
  </si>
  <si>
    <t>ACRO + O3 = #.15 OH + #.27 HO2 + #.38 HCHO2 + #.03 RCHO2 + #.13 HCHO + #.02 HCOOH + #.9 GLY + #.16 H2 + #.34 CO + #.26 CO2</t>
  </si>
  <si>
    <t>ACET + OH = #.96 xMECO3 + #.96 RO2C + #.04 RO2XC + #.96 xHCHO + #.04 zRCNO3 + #.85 yHPCRB + SumRO2</t>
  </si>
  <si>
    <t>MEK + HV = #.15 MEO2 + #.85 ETO2 + #.85 MECO3 + #.15 R2CO3 + SumRO2 + SumRCO3</t>
  </si>
  <si>
    <t>MVK + OH = #.28 xHO2 + #.66 xMECO3 + #.95 RO2C + #.05 RO2XC + #.28 xHCHO + #.66 xGLCHO + #.28 xMGLY + #.05 zRCNO3 + #.9 yHPCRB + SumRO2</t>
  </si>
  <si>
    <t>MVK + HV = #.4 MEO2 + #.4 MACO3 + #.6 CO + #.6 PROPE + #.4 SumRO2 + #.4 SumRCO3</t>
  </si>
  <si>
    <t>OLE1 + O3P = #.25 RCHO + #.1 MEK + #.15 KET2 + #.09 ALK2 + #.36 ALK3 + #.05 ALK4</t>
  </si>
  <si>
    <t>OLE2 + O3P = #.21 MEK + #.29 KET2 + #.21 ALK1 + #.22 ALK2 + #.07 ALK3</t>
  </si>
  <si>
    <t>OLE3 + O3P = #.5 RCHO + #.5 ALK2</t>
  </si>
  <si>
    <t>OLE4 + O3P = #.5 KET2 + #.5 ALK2</t>
  </si>
  <si>
    <t>TERP + O3P = #.16 RCHO + #.04 OLEA2 + #.18 KET2 + #.01 LVKS + #.27 OLEP + #.18 ALK3 + #.08 ALK4 + #.08 ALK5</t>
  </si>
  <si>
    <t>xHCHO + SumRCO3 = SumRCO3 + HCHO</t>
  </si>
  <si>
    <t>xGLY + NO = NO + GLY</t>
  </si>
  <si>
    <t>xGLY + NO3 = NO3 + GLY</t>
  </si>
  <si>
    <t>xGLY + SumRCO3 = SumRCO3 + GLY</t>
  </si>
  <si>
    <t>xHCOOH + NO = NO + HCOOH</t>
  </si>
  <si>
    <t>xHCOOH + NO3 = NO3 + HCOOH</t>
  </si>
  <si>
    <t>xHCOOH + SumRCO3 = SumRCO3 + HCOOH</t>
  </si>
  <si>
    <t>xMECHO + NO = NO + MECHO</t>
  </si>
  <si>
    <t>xMECHO + NO3 = NO3 + MECHO</t>
  </si>
  <si>
    <t>xMECHO + SumRCO3 = SumRCO3 + MECHO</t>
  </si>
  <si>
    <t>xETCHO + NO = NO + ETCHO</t>
  </si>
  <si>
    <t>xETCHO + NO3 = NO3 + ETCHO</t>
  </si>
  <si>
    <t>xETCHO + SumRCO3 = SumRCO3 + ETCHO</t>
  </si>
  <si>
    <t>xGLCHO + NO = NO + GLCHO</t>
  </si>
  <si>
    <t>xGLCHO + NO3 = NO3 + GLCHO</t>
  </si>
  <si>
    <t>xGLCHO + SumRCO3 = SumRCO3 + GLCHO</t>
  </si>
  <si>
    <t>xMEK + NO = NO + MEK</t>
  </si>
  <si>
    <t>xMEK + NO3 = NO3 + MEK</t>
  </si>
  <si>
    <t>xMEK + SumRCO3 = SumRCO3 + MEK</t>
  </si>
  <si>
    <t>xACRO + NO = NO + ACRO</t>
  </si>
  <si>
    <t>xACRO + NO3 = NO3 + ACRO</t>
  </si>
  <si>
    <t>xACRO + SumRCO3 = SumRCO3 + ACRO</t>
  </si>
  <si>
    <t>xACET + NO = NO + ACET</t>
  </si>
  <si>
    <t>xACET + NO3 = NO3 + ACET</t>
  </si>
  <si>
    <t>xACET + SumRCO3 = SumRCO3 + ACET</t>
  </si>
  <si>
    <t>xMACR + NO = NO + MACR</t>
  </si>
  <si>
    <t>A6HV</t>
  </si>
  <si>
    <t>K5OH</t>
  </si>
  <si>
    <t>K5HV</t>
  </si>
  <si>
    <t>K6OH</t>
  </si>
  <si>
    <t>K6O3</t>
  </si>
  <si>
    <t>K6HV</t>
  </si>
  <si>
    <t>O5OH</t>
  </si>
  <si>
    <t>O5O3</t>
  </si>
  <si>
    <t>O5N3</t>
  </si>
  <si>
    <t>OAOH</t>
  </si>
  <si>
    <t>PAOH</t>
  </si>
  <si>
    <t>PAHV</t>
  </si>
  <si>
    <t>MGOH</t>
  </si>
  <si>
    <t>MGN3</t>
  </si>
  <si>
    <t>MGHV</t>
  </si>
  <si>
    <t>BAHV</t>
  </si>
  <si>
    <t>CROH</t>
  </si>
  <si>
    <t>CRN3</t>
  </si>
  <si>
    <t>XLOH</t>
  </si>
  <si>
    <t>XLN3</t>
  </si>
  <si>
    <t>CAOH</t>
  </si>
  <si>
    <t>CAN3</t>
  </si>
  <si>
    <t>N4OH</t>
  </si>
  <si>
    <t>N4HV</t>
  </si>
  <si>
    <t>N3OH</t>
  </si>
  <si>
    <t>N3HV</t>
  </si>
  <si>
    <t>N5OH</t>
  </si>
  <si>
    <t>N5HV</t>
  </si>
  <si>
    <t>N6OH</t>
  </si>
  <si>
    <t>N6HV</t>
  </si>
  <si>
    <t>NDOH</t>
  </si>
  <si>
    <t>NDHV</t>
  </si>
  <si>
    <t>N1OH</t>
  </si>
  <si>
    <t>N1HV</t>
  </si>
  <si>
    <t>N2OH</t>
  </si>
  <si>
    <t>N2HV</t>
  </si>
  <si>
    <t>H4OH</t>
  </si>
  <si>
    <t>H4HV</t>
  </si>
  <si>
    <t>H3OH</t>
  </si>
  <si>
    <t>H3HV</t>
  </si>
  <si>
    <t>H5OH</t>
  </si>
  <si>
    <t>H5HV</t>
  </si>
  <si>
    <t>H2OH</t>
  </si>
  <si>
    <t>H2HV</t>
  </si>
  <si>
    <t>F2OH</t>
  </si>
  <si>
    <t>F2HV</t>
  </si>
  <si>
    <t>xAFG2B + HO2 = HO2</t>
  </si>
  <si>
    <t>xAFG2B + SumRO2 = SumRO2 + #.5 AFG2B</t>
  </si>
  <si>
    <t>xAFG3 + HO2 = HO2</t>
  </si>
  <si>
    <t>xAFG3 + SumRO2 = SumRO2 + #.5 AFG3</t>
  </si>
  <si>
    <t>xPAN2 + HO2 = HO2</t>
  </si>
  <si>
    <t>xPAN2 + SumRO2 = SumRO2 + #.5 PAN2</t>
  </si>
  <si>
    <t>xMEO2 + HO2 = HO2</t>
  </si>
  <si>
    <t>xMEO2 + SumRO2 = SumRO2 + #.5 MEO2 + #.5 SumRO2</t>
  </si>
  <si>
    <t>xETO2 + HO2 = HO2</t>
  </si>
  <si>
    <t>xETO2 + SumRO2 = SumRO2 + #.5 ETO2 + #.5 SumRO2</t>
  </si>
  <si>
    <t>xMECO3 + HO2 = HO2</t>
  </si>
  <si>
    <t>xMECO3 + SumRO2 = SumRO2 + #.5 MECO3 + #.5 SumRCO3</t>
  </si>
  <si>
    <t>xR2CO3 + HO2 = HO2</t>
  </si>
  <si>
    <t>xR2CO3 + SumRO2 = SumRO2 + #.5 R2CO3 + #.5 SumRCO3</t>
  </si>
  <si>
    <t>xMACO3 + HO2 = HO2</t>
  </si>
  <si>
    <t>xMACO3 + SumRO2 = SumRO2 + #.5 MACO3 + #.5 SumRCO3</t>
  </si>
  <si>
    <t>xTBUO + HO2 = HO2</t>
  </si>
  <si>
    <t>xTBUO + SumRO2 = SumRO2 + #.5 TBUO</t>
  </si>
  <si>
    <t>yROOH + HO2 = HO2 + ROOH</t>
  </si>
  <si>
    <t>yROOH + SumRO2 = SumRO2 + #.5 KET2</t>
  </si>
  <si>
    <t>yRUOOH + HO2 = HO2 + RUOOH</t>
  </si>
  <si>
    <t>yRUOOH + SumRO2 = SumRO2 + #.5 OLEP</t>
  </si>
  <si>
    <t>yRAOOH + HO2 = HO2 + RAOOH</t>
  </si>
  <si>
    <t>yRAOOH + SumRO2 = SumRO2 + #.5 OLEP</t>
  </si>
  <si>
    <t>yHPCRB + HO2 = HO2 + HPCRB</t>
  </si>
  <si>
    <t>yHPCRB + SumRO2 = SumRO2 + #.5 KET2</t>
  </si>
  <si>
    <t>yRPNO3 + HO2 = HO2 + RPNO3</t>
  </si>
  <si>
    <t>yRPNO3 + SumRO2 = SumRO2 + #.5 R1NO3</t>
  </si>
  <si>
    <t>zR1NO3 + HO2 = HO2</t>
  </si>
  <si>
    <t>zR1NO3 + NO3 = NO3 + KET2 + HO2</t>
  </si>
  <si>
    <t>zR1NO3 + SumRO2 = SumRO2 + #.5 KET2 + #.5 HO2</t>
  </si>
  <si>
    <t>zR1NO3 + SumRCO3 = SumRCO3 + KET2 + HO2</t>
  </si>
  <si>
    <t>zR2NO3 + HO2 = HO2</t>
  </si>
  <si>
    <t>zR2NO3 + NO3 = NO3 + KET2 + HO2</t>
  </si>
  <si>
    <t>zR2NO3 + SumRO2 = SumRO2 + #.5 KET2 + #.5 HO2</t>
  </si>
  <si>
    <t>zR2NO3 + SumRCO3 = SumRCO3 + KET2 + HO2</t>
  </si>
  <si>
    <t>zRHNO3 + HO2 = HO2</t>
  </si>
  <si>
    <t>zRHNO3 + NO3 = NO3 + KET2 + HO2</t>
  </si>
  <si>
    <t>zRHNO3 + SumRO2 = SumRO2 + #.5 KET2 + #.5 HO2</t>
  </si>
  <si>
    <t>zRHNO3 + SumRCO3 = SumRCO3 + KET2 + HO2</t>
  </si>
  <si>
    <t>zRCNO3 + HO2 = HO2</t>
  </si>
  <si>
    <t>zRCNO3 + NO3 = NO3 + KET2 + HO2</t>
  </si>
  <si>
    <t>zRCNO3 + SumRO2 = SumRO2 + #.5 KET2 + #.5 HO2</t>
  </si>
  <si>
    <t>zRCNO3 + SumRCO3 = SumRCO3 + KET2 + HO2</t>
  </si>
  <si>
    <t>zRANO3 + HO2 = HO2</t>
  </si>
  <si>
    <t>zRANO3 + NO3 = NO3 + RUOOH + HO2</t>
  </si>
  <si>
    <t>zRANO3 + SumRO2 = SumRO2 + #.5 RUOOH + #.5 HO2</t>
  </si>
  <si>
    <t>zRANO3 + SumRCO3 = SumRCO3 + RUOOH + HO2</t>
  </si>
  <si>
    <t>zRPNO3 + HO2 = HO2</t>
  </si>
  <si>
    <t>zRPNO3 + NO3 = NO3 + RUOOH + HO2</t>
  </si>
  <si>
    <t>zRPNO3 + SumRO2 = SumRO2 + #.5 RUOOH + #.5 HO2</t>
  </si>
  <si>
    <t>zRPNO3 + SumRCO3 = SumRCO3 + RUOOH + HO2</t>
  </si>
  <si>
    <t>zRDNO3 + HO2 = HO2</t>
  </si>
  <si>
    <t>zRDNO3 + NO3 = NO3 + R1NO3 + HO2</t>
  </si>
  <si>
    <t>zRDNO3 + SumRO2 = SumRO2 + #.5 R1NO3 + #.5 HO2</t>
  </si>
  <si>
    <t>zRDNO3 + SumRCO3 = SumRCO3 + R1NO3 + HO2</t>
  </si>
  <si>
    <t>zRNNO3 + HO2 = HO2</t>
  </si>
  <si>
    <t>zRNNO3 + NO3 = NO3 + OTHN + HO2</t>
  </si>
  <si>
    <t>zRNNO3 + SumRO2 = SumRO2 + #.5 OTHN + #.5 HO2</t>
  </si>
  <si>
    <t>zRNNO3 + SumRCO3 = SumRCO3 + OTHN + HO2</t>
  </si>
  <si>
    <t>zPAN2 + HO2 = HO2</t>
  </si>
  <si>
    <t>zPAN2 + NO3 = NO3 + RCHO + HO2</t>
  </si>
  <si>
    <t>zPAN2 + SumRO2 = SumRO2 + #.5 RCHO + #.5 HO2</t>
  </si>
  <si>
    <t>zPAN2 + SumRCO3 = SumRCO3 + RCHO + HO2</t>
  </si>
  <si>
    <t>ISOP + O3P = #.25 HO2 + #.25 MEO2 + #.75 OLEP + #.25 SumRO2</t>
  </si>
  <si>
    <t>APANS + OH = #.74 NO3 + #.18 xNO3 + #.07 xHO2 + #.25 RO2C + #.01 RO2XC + #.07 xHCHO + #.18 xKET2 + #.19 OACID + #.07 xPAN2 + #.01 zPAN2 + #.18 CO2 + #.56 ALK4 + #.26 SumRO2</t>
  </si>
  <si>
    <t>APANS + NO3 = HO2</t>
  </si>
  <si>
    <t>ALK1+OH</t>
  </si>
  <si>
    <t>ALK4+OH</t>
  </si>
  <si>
    <t>ALK5+OH</t>
  </si>
  <si>
    <t>ALK6+OH</t>
  </si>
  <si>
    <t>PAN2 = NO2 + R2CO3 + SumRCO3</t>
  </si>
  <si>
    <t>PAN2 + HV = NO2 + R2CO3 + SumRCO3</t>
  </si>
  <si>
    <t>APANS = NO2 + MACO3 + SumRCO3</t>
  </si>
  <si>
    <t>APANS + HV = #.6 NO2 + #.4 NO3 + #.4 MEO2 + #.6 MACO3 + #.4 HCHO + #.4 CO + #.4 CO2 + #.4 SumRO2 + #.6 SumRCO3</t>
  </si>
  <si>
    <t>or Rxn</t>
  </si>
  <si>
    <t>Rate constant calculation method for type</t>
  </si>
  <si>
    <t>k(T)= A</t>
  </si>
  <si>
    <t>k0(T) = A0 * exp(-Ea0/T) * (T/300)^B0</t>
  </si>
  <si>
    <t>Kinf(T) = A * exp(-Ea/T) * (T/300)^B</t>
  </si>
  <si>
    <t>Z = {1 + [log10{k0(T)·[M])/kinf(T)}/N]^2</t>
  </si>
  <si>
    <t>[M} = total pressure in molecules/cm3</t>
  </si>
  <si>
    <t>k(T,M) = k1(T) + k2(T)*[M]</t>
  </si>
  <si>
    <t>k(T,M) = {k0(T)*[M]/[1 + k0(T)*[M]/kinf(T)]}* F^Z, where:</t>
  </si>
  <si>
    <t>k1(T) = A * exp(-Ea/T) * (T/300)^B</t>
  </si>
  <si>
    <t>k(T) = A * exp(-Ea/T) * (T/300)^B</t>
  </si>
  <si>
    <t>k2(T) = A0 * exp(-Ea0/T) * (T/300)^B0</t>
  </si>
  <si>
    <t>Ea</t>
  </si>
  <si>
    <t>A0</t>
  </si>
  <si>
    <t>Ea0</t>
  </si>
  <si>
    <t>B0</t>
  </si>
  <si>
    <t>k, k(inf), or k1</t>
  </si>
  <si>
    <t>k0 or k2</t>
  </si>
  <si>
    <t>k3</t>
  </si>
  <si>
    <t>A3</t>
  </si>
  <si>
    <t>Ea3</t>
  </si>
  <si>
    <t>B3</t>
  </si>
  <si>
    <t>[M] = total pressure in molecules/cm3</t>
  </si>
  <si>
    <t>Phot File or</t>
  </si>
  <si>
    <t>Rxn with same k</t>
  </si>
  <si>
    <t>k3(T) = A3 * exp(-Ea3/T) * (T/300)^B3</t>
  </si>
  <si>
    <t>QY</t>
  </si>
  <si>
    <t>Kinetic Parameter Input (see below for calclation methods for the different types)</t>
  </si>
  <si>
    <t>Rate constant calculation methods used are as follows:</t>
  </si>
  <si>
    <t>k(Phot) *</t>
  </si>
  <si>
    <t>*</t>
  </si>
  <si>
    <t>xMACR+NO</t>
  </si>
  <si>
    <t>xMACR+HO2</t>
  </si>
  <si>
    <t>xMACR+NO3</t>
  </si>
  <si>
    <t>xMACR+SumRO2</t>
  </si>
  <si>
    <t>xMACR+SumRCO3</t>
  </si>
  <si>
    <t>xMVK</t>
  </si>
  <si>
    <t>xMVK+NO</t>
  </si>
  <si>
    <t>xMVK+HO2</t>
  </si>
  <si>
    <t>xMVK+NO3</t>
  </si>
  <si>
    <t>xMVK+SumRO2</t>
  </si>
  <si>
    <t>xMVK+SumRCO3</t>
  </si>
  <si>
    <t>xBACL</t>
  </si>
  <si>
    <t>xBACL+NO</t>
  </si>
  <si>
    <t>xBACL+HO2</t>
  </si>
  <si>
    <t>xBACL+NO3</t>
  </si>
  <si>
    <t>xBACL+SumRO2</t>
  </si>
  <si>
    <t>xBACL+SumRCO3</t>
  </si>
  <si>
    <t>xMGLY</t>
  </si>
  <si>
    <t>xMGLY+NO</t>
  </si>
  <si>
    <t>xMGLY+HO2</t>
  </si>
  <si>
    <t>xMGLY+NO3</t>
  </si>
  <si>
    <t>xNO2</t>
  </si>
  <si>
    <t>xNO2+NO</t>
  </si>
  <si>
    <t>xNO2+HO2</t>
  </si>
  <si>
    <t>xNO2+NO3</t>
  </si>
  <si>
    <t>R2NO</t>
  </si>
  <si>
    <t>R2H2</t>
  </si>
  <si>
    <t>R2N3</t>
  </si>
  <si>
    <t>R2R2</t>
  </si>
  <si>
    <t>R3N2</t>
  </si>
  <si>
    <t>1,2,3-Trimethyl Benzene</t>
  </si>
  <si>
    <t>1,2,4-Trimethyl Benzene</t>
  </si>
  <si>
    <t>1,3,5-Trimethyl Benzene</t>
  </si>
  <si>
    <t>Organic nitrates with hydroperoxy groups</t>
  </si>
  <si>
    <t>zRANO3+NO</t>
  </si>
  <si>
    <t>zRANO3+HO2</t>
  </si>
  <si>
    <t>zRANO3+NO3</t>
  </si>
  <si>
    <t>zRANO3+SumRO2</t>
  </si>
  <si>
    <t>zRANO3+SumRCO3</t>
  </si>
  <si>
    <t>AFG3 + OH = #.27 xHO2 + #.62 xMECO3 + #.88 RO2C + #.11 RO2XC + #.62 xRCHO + #.54 xMGLY + #.11 zRCNO3 + #.85 yHPCRB + #.99 SumRO2</t>
  </si>
  <si>
    <t>PACID + OH = #.19 xOH + #.56 xHO2 + #.26 MECO3 + #.74 RO2C + #.19 xHCHO + #.56 xPACID + #.19 CO2 + #.74 SumRO2 + #.26 SumRCO3</t>
  </si>
  <si>
    <t>CRES + NO3 = HNO3 + BZO</t>
  </si>
  <si>
    <t>XYNL + NO3 = HNO3 + BZO</t>
  </si>
  <si>
    <t>RANO3 + OH = #.42 NO2 + #.58 HO2 + #.01 OLEP + #.02 AFG2A + #.11 RHNO3 + #.47 RCNO3 + #.01 ALK5 + #.37 ALK6</t>
  </si>
  <si>
    <t>RANO3 + HV = #.34 RHNO3 + #.66 RCNO3</t>
  </si>
  <si>
    <t>RAOOH + HV = HPCRB</t>
  </si>
  <si>
    <t>HNO4 + OH = H2O + NO2 + O2</t>
  </si>
  <si>
    <t>HO2H + HV = #2 OH</t>
  </si>
  <si>
    <t>SumRCO3</t>
  </si>
  <si>
    <t>BZO2</t>
  </si>
  <si>
    <t>SumRO2 + HO2 = HO2</t>
  </si>
  <si>
    <t>SumRO2 + SumRO2 =</t>
  </si>
  <si>
    <t>SumRO2 + NO3 = NO3</t>
  </si>
  <si>
    <t>SumRCO3 + NO = NO</t>
  </si>
  <si>
    <t>SumRCO3 + NO2 = NO2</t>
  </si>
  <si>
    <t>SumRCO3 + HO2 = HO2</t>
  </si>
  <si>
    <t>SumRCO3 + NO3 = NO3</t>
  </si>
  <si>
    <t>N</t>
  </si>
  <si>
    <t>Unsubstituted stabilized Criegee biradical</t>
  </si>
  <si>
    <t>zRDNO3</t>
  </si>
  <si>
    <t>Other organic products with vapor pressures less than 1 ppb</t>
  </si>
  <si>
    <t>TOLU</t>
  </si>
  <si>
    <t>NPRAD = NAPPRD</t>
  </si>
  <si>
    <t>RANO3</t>
  </si>
  <si>
    <t>CATL</t>
  </si>
  <si>
    <t>BZCO3 + NO3 = NO2 + CO2 + BZO2 + O2 + SumRO2</t>
  </si>
  <si>
    <t>BZCO3 + NO = NO2 + CO2 + BZO2 + SumRO2</t>
  </si>
  <si>
    <t>NO3</t>
  </si>
  <si>
    <t>N2O5</t>
  </si>
  <si>
    <t>HNO4</t>
  </si>
  <si>
    <t>HO2H</t>
  </si>
  <si>
    <t>MEOH</t>
  </si>
  <si>
    <t>SumRCO3 + SumRO2 =</t>
  </si>
  <si>
    <t>Reactants</t>
  </si>
  <si>
    <t>Nitramine precursor frormed from amines with no alpha hydrogens</t>
  </si>
  <si>
    <t>zR2NO3</t>
  </si>
  <si>
    <t>zR1NO3</t>
  </si>
  <si>
    <t>MECO3 + NO2 = PAN</t>
  </si>
  <si>
    <t>IC3ONO2</t>
  </si>
  <si>
    <t>HCHO + HV = H2 + CO</t>
  </si>
  <si>
    <t>Nitrophenols</t>
  </si>
  <si>
    <t>Acrolein</t>
  </si>
  <si>
    <t>Methacrolein</t>
  </si>
  <si>
    <t>Methyl Vinyl Ketone</t>
  </si>
  <si>
    <t>N2O5 + H2O + H2O = #2 HNO3 + H2O</t>
  </si>
  <si>
    <t>SO2</t>
  </si>
  <si>
    <t>Sulfur Dioxide</t>
  </si>
  <si>
    <t>NO3NO-06</t>
  </si>
  <si>
    <t>NO3NO2-6</t>
  </si>
  <si>
    <t>Hydrogen Molecules</t>
  </si>
  <si>
    <t>NC4</t>
  </si>
  <si>
    <t>P</t>
  </si>
  <si>
    <t>NO2</t>
  </si>
  <si>
    <t>T</t>
  </si>
  <si>
    <t>Hydroxyl Radicals</t>
  </si>
  <si>
    <t>BZCO3 + SumRCO3 = SumRCO3 + CO2 + BZO2 + SumRO2</t>
  </si>
  <si>
    <t>BZO2 + SumRCO3 = SumRCO3 + BZO</t>
  </si>
  <si>
    <t>SumRO2 + NO = NO</t>
  </si>
  <si>
    <t>RO2C + SumRO2 = SumRO2</t>
  </si>
  <si>
    <t>RO2C + SumRCO3 = SumRCO3</t>
  </si>
  <si>
    <t>Any compound with C=N bond. Assumed to rapidly hydrolize.</t>
  </si>
  <si>
    <t>LVKS</t>
  </si>
  <si>
    <t>RPNO3</t>
  </si>
  <si>
    <t>MACR-06</t>
  </si>
  <si>
    <t>HO2 + HO2 = HO2H + O2</t>
  </si>
  <si>
    <t>xBALD+NO3</t>
  </si>
  <si>
    <t>xBALD+SumRO2</t>
  </si>
  <si>
    <t>xBALD+SumRCO3</t>
  </si>
  <si>
    <t>xFURNS</t>
  </si>
  <si>
    <t>zPAN2</t>
  </si>
  <si>
    <t>Styrenes</t>
  </si>
  <si>
    <t>TAMNS</t>
  </si>
  <si>
    <t>Amines bonded to a tertiary carbon (inhibiting)</t>
  </si>
  <si>
    <t>ALK2</t>
  </si>
  <si>
    <t>NO2+HV</t>
  </si>
  <si>
    <t>O3P+O2+M</t>
  </si>
  <si>
    <t>O3P+O3</t>
  </si>
  <si>
    <t>O3P+NO</t>
  </si>
  <si>
    <t>O3P+NO2</t>
  </si>
  <si>
    <t>O3+NO</t>
  </si>
  <si>
    <t>O3+NO2</t>
  </si>
  <si>
    <t>NO+NO3</t>
  </si>
  <si>
    <t>NO+NO+O2</t>
  </si>
  <si>
    <t>N2O5+H2O</t>
  </si>
  <si>
    <t>N2O5+H2O+H2O</t>
  </si>
  <si>
    <t>NO3+HV</t>
  </si>
  <si>
    <t>O3+HV</t>
  </si>
  <si>
    <t>O1D+H2O</t>
  </si>
  <si>
    <t>O1D+M</t>
  </si>
  <si>
    <t>OH+NO</t>
  </si>
  <si>
    <t>HONO+HV</t>
  </si>
  <si>
    <t>OH+HONO</t>
  </si>
  <si>
    <t>OH+NO2</t>
  </si>
  <si>
    <t>OH+NO3</t>
  </si>
  <si>
    <t>HNO3+HV</t>
  </si>
  <si>
    <t>OH+O3</t>
  </si>
  <si>
    <t>HO2+NO</t>
  </si>
  <si>
    <t>HO2+NO+H2O</t>
  </si>
  <si>
    <t>HO2+NO2</t>
  </si>
  <si>
    <t>HNO4+HV</t>
  </si>
  <si>
    <t>HNO4+OH</t>
  </si>
  <si>
    <t>HO2+O3</t>
  </si>
  <si>
    <t>HO2+HO2</t>
  </si>
  <si>
    <t>HO2+HO2+H2O</t>
  </si>
  <si>
    <t>NO3+HO2</t>
  </si>
  <si>
    <t>NO3+NO3</t>
  </si>
  <si>
    <t>HO2H+HV</t>
  </si>
  <si>
    <t>HO2H+OH</t>
  </si>
  <si>
    <t>OH+HO2</t>
  </si>
  <si>
    <t>H2+OH</t>
  </si>
  <si>
    <t>CH4+OH</t>
  </si>
  <si>
    <t>HCHO+HV</t>
  </si>
  <si>
    <t>HCHO+OH</t>
  </si>
  <si>
    <t>HCHO+NO3</t>
  </si>
  <si>
    <t>CO+OH</t>
  </si>
  <si>
    <t>ETHEN+OH</t>
  </si>
  <si>
    <t>ETHEN+O3</t>
  </si>
  <si>
    <t>ETHEN+NO3</t>
  </si>
  <si>
    <t>ETHEN+O3P</t>
  </si>
  <si>
    <t>ACETL+OH</t>
  </si>
  <si>
    <t>ACETL+O3</t>
  </si>
  <si>
    <t>GLY+HV</t>
  </si>
  <si>
    <t>GLY+OH</t>
  </si>
  <si>
    <t>GLY+NO3</t>
  </si>
  <si>
    <t>BALD+OH</t>
  </si>
  <si>
    <t>MXYL + OH = #.21 HO2 + #.66 xHO2 + #.66 RO2C + #.13 RO2XC + #.04 xGLY + #.59 xMGLY + #.13 OLEA2 + #.07 XYNL + #.03 xBALD + #.05 xAFG1 + #.58 xAFG2A + #.01 zR2NO3 + #.12 zRANO3 + #.03 yROOH + #.75 yRAOOH + #.79 SumRO2</t>
  </si>
  <si>
    <t>BZ124 + OH = #.23 HO2 + #.63 xHO2 + #.63 RO2C + #.14 RO2XC + #.03 xGLY + #.51 xMGLY + #.04 OLEA1 + #.11 OLEA2 + #.02 LVKS + #.06 xBACL + #.05 XYNL + #.03 xBALD + #.08 xAFG1 + #.04 xAFG2A + #.27 xAFG2B + #.21 xAFG3 + #.01 zR2NO3 + #.13 zRANO3 + #.04 yROOH + #.73 yRAOOH + #.77 SumRO2</t>
  </si>
  <si>
    <t>BZ135 + OH = #.17 HO2 + #.68 xHO2 + #.68 RO2C + #.15 RO2XC + #.67 xMGLY + #.11 OLEA2 + #.05 XYNL + #.02 xBALD + #.67 xAFG2A + #.01 zR2NO3 + #.15 zRANO3 + #.02 yROOH + #.81 yRAOOH + #.83 SumRO2</t>
  </si>
  <si>
    <t>C2BEN + OH = #.36 HO2 + #.51 xHO2 + #.01 xMEO2 + #.54 RO2C + #.12 RO2XC + #.02 xHCHO + #.18 xGLY + #.18 xMGLY + #.01 OLEA1 + #.17 OLEA2 + #.16 XYNL + #.03 xBALD + #.18 xBUDAL + #.02 xAFG1 + #.16 xAFG2A + #.05 zR2NO3 + #.07 zRANO3 + #.13 xBENX + #.23 yROOH + #.44 yRAOOH + #.66 SumRO2</t>
  </si>
  <si>
    <t>xNO2+SumRO2</t>
  </si>
  <si>
    <t>xNO2+SumRCO3</t>
  </si>
  <si>
    <t>PNAMIN + NO2 = NAMIN</t>
  </si>
  <si>
    <t>PNAMIN</t>
  </si>
  <si>
    <t>zRCNO3+SumRO2</t>
  </si>
  <si>
    <t>zRCNO3+SumRCO3</t>
  </si>
  <si>
    <t>zRHNO3+NO</t>
  </si>
  <si>
    <t>zRHNO3+HO2</t>
  </si>
  <si>
    <t>zRHNO3+NO3</t>
  </si>
  <si>
    <t>zRHNO3+SumRO2</t>
  </si>
  <si>
    <t>zRHNO3+SumRCO3</t>
  </si>
  <si>
    <t>zRPNO3+NO</t>
  </si>
  <si>
    <t>zRPNO3+HO2</t>
  </si>
  <si>
    <t>zRPNO3+NO3</t>
  </si>
  <si>
    <t>zRPNO3+SumRO2</t>
  </si>
  <si>
    <t>zRPNO3+SumRCO3</t>
  </si>
  <si>
    <t>zRDNO3+NO</t>
  </si>
  <si>
    <t>zRDNO3+HO2</t>
  </si>
  <si>
    <t>zRDNO3+NO3</t>
  </si>
  <si>
    <t>zRDNO3+SumRO2</t>
  </si>
  <si>
    <t>zRDNO3+SumRCO3</t>
  </si>
  <si>
    <t>zR1NO3+NO</t>
  </si>
  <si>
    <t>zR1NO3+HO2</t>
  </si>
  <si>
    <t>zR1NO3+NO3</t>
  </si>
  <si>
    <t>zR1NO3+SumRO2</t>
  </si>
  <si>
    <t>zR1NO3+SumRCO3</t>
  </si>
  <si>
    <t>zR2NO3+NO</t>
  </si>
  <si>
    <t>zR2NO3+HO2</t>
  </si>
  <si>
    <t>zR2NO3+NO3</t>
  </si>
  <si>
    <t>zR2NO3+SumRO2</t>
  </si>
  <si>
    <t>zR2NO3+SumRCO3</t>
  </si>
  <si>
    <t>zRNNO3+NO</t>
  </si>
  <si>
    <t>zRNNO3+HO2</t>
  </si>
  <si>
    <t>zRNNO3+NO3</t>
  </si>
  <si>
    <t>zRNNO3+SumRO2</t>
  </si>
  <si>
    <t>zRNNO3+SumRCO3</t>
  </si>
  <si>
    <t>Alkenes other than terpenes or sesquiterpenes with only -CR=CH2 groups.</t>
  </si>
  <si>
    <t>Alkenes other than terpenes with non-conjugated -CH=CR- or -CR=CR- groups and possibly other double bonds and no double bonds in rings</t>
  </si>
  <si>
    <t>Amines</t>
  </si>
  <si>
    <t>C4+ saturated aldehydes with 9 or fewer carbons</t>
  </si>
  <si>
    <t>Photoreactive saturated ketones</t>
  </si>
  <si>
    <t>Ketones with at least 1 C=C double bond.</t>
  </si>
  <si>
    <t>Unsaturated aldehydes with C=C next to -CHO (mostly from aromatics)</t>
  </si>
  <si>
    <t>Unsaturated aldehydes with C=C not next to the -CHO (mostly from aromatics)</t>
  </si>
  <si>
    <t>Non-photoreactive, non-hydrocarbon compounds with C=C double bonds</t>
  </si>
  <si>
    <t>Volatile organic carbonly nitrates</t>
  </si>
  <si>
    <t>Volatile organic hydroxy nitrates</t>
  </si>
  <si>
    <t>Organic nitrates with peroxy groups (formed primarily from aromatics)</t>
  </si>
  <si>
    <t>Volatile organic dinitrates</t>
  </si>
  <si>
    <t>Hydroperoxides with C=C double bonds</t>
  </si>
  <si>
    <t>BENX+OH</t>
  </si>
  <si>
    <t>ARO1+OH</t>
  </si>
  <si>
    <t>ARO2+OH</t>
  </si>
  <si>
    <t>RCHO+OH</t>
  </si>
  <si>
    <t>RCHO+NO3</t>
  </si>
  <si>
    <t>RCHO+HV</t>
  </si>
  <si>
    <t>KET2+OH</t>
  </si>
  <si>
    <t>KET2+HV</t>
  </si>
  <si>
    <t>LVKS+OH</t>
  </si>
  <si>
    <t>LVKS+O3</t>
  </si>
  <si>
    <t>LVKS+HV</t>
  </si>
  <si>
    <t>OLEA1+OH</t>
  </si>
  <si>
    <t>OLEA1+O3</t>
  </si>
  <si>
    <t>OLEA1+NO3</t>
  </si>
  <si>
    <t>OLEA1+HV</t>
  </si>
  <si>
    <t>OLEA2+OH</t>
  </si>
  <si>
    <t>OLEA2+O3</t>
  </si>
  <si>
    <t>OLEA2+NO3</t>
  </si>
  <si>
    <t>OLEA2+HV</t>
  </si>
  <si>
    <t>OLEP+OH</t>
  </si>
  <si>
    <t>OLEP+O3</t>
  </si>
  <si>
    <t>OLEP+NO3</t>
  </si>
  <si>
    <t>AFG3+OH</t>
  </si>
  <si>
    <t>PAN+HV</t>
  </si>
  <si>
    <t>PAN2+HV</t>
  </si>
  <si>
    <t>APANS+OH</t>
  </si>
  <si>
    <t>APANS+O3</t>
  </si>
  <si>
    <t>APANS+NO3</t>
  </si>
  <si>
    <t>APANS+HV</t>
  </si>
  <si>
    <t>MEO2+NO</t>
  </si>
  <si>
    <t>MEO2+NO3</t>
  </si>
  <si>
    <t>MEO2+HO2</t>
  </si>
  <si>
    <t>MEO2+SumRO2</t>
  </si>
  <si>
    <t>MEO2+SumRCO3</t>
  </si>
  <si>
    <t>ETO2+NO</t>
  </si>
  <si>
    <t>ETO2+NO3</t>
  </si>
  <si>
    <t>ETO2+HO2</t>
  </si>
  <si>
    <t>ETO2+SumRO2</t>
  </si>
  <si>
    <t>ETO2+SumRCO3</t>
  </si>
  <si>
    <t>MECO3+NO</t>
  </si>
  <si>
    <t>MECO3+NO2</t>
  </si>
  <si>
    <t>MECO3+NO3</t>
  </si>
  <si>
    <t>MECO3+HO2</t>
  </si>
  <si>
    <t>MECO3+SumRO2</t>
  </si>
  <si>
    <t>MECO3+SumRCO3</t>
  </si>
  <si>
    <t>R2CO3+NO</t>
  </si>
  <si>
    <t>R2CO3+NO2</t>
  </si>
  <si>
    <t>R2CO3+NO3</t>
  </si>
  <si>
    <t>R2CO3+HO2</t>
  </si>
  <si>
    <t>R2CO3+SumRO2</t>
  </si>
  <si>
    <t>MACO3+NO</t>
  </si>
  <si>
    <t>MACO3+NO2</t>
  </si>
  <si>
    <t>xMACR + NO3 = NO3 + MACR</t>
  </si>
  <si>
    <t>xMACR + SumRCO3 = SumRCO3 + MACR</t>
  </si>
  <si>
    <t>xMVK + NO = NO + MVK</t>
  </si>
  <si>
    <t>xMVK + NO3 = NO3 + MVK</t>
  </si>
  <si>
    <t>xMVK + SumRCO3 = SumRCO3 + MVK</t>
  </si>
  <si>
    <t>xBACL + NO = NO + BACL</t>
  </si>
  <si>
    <t>xBACL + NO3 = NO3 + BACL</t>
  </si>
  <si>
    <t>xBACL + SumRCO3 = SumRCO3 + BACL</t>
  </si>
  <si>
    <t>xMGLY + NO = NO + MGLY</t>
  </si>
  <si>
    <t>xMGLY + NO3 = NO3 + MGLY</t>
  </si>
  <si>
    <t>xMGLY + SumRCO3 = SumRCO3 + MGLY</t>
  </si>
  <si>
    <t>xBUDAL + NO = NO + BUDAL</t>
  </si>
  <si>
    <t>xBUDAL + NO3 = NO3 + BUDAL</t>
  </si>
  <si>
    <t>xBUDAL + SumRCO3 = SumRCO3 + BUDAL</t>
  </si>
  <si>
    <t>xFURNS + NO = NO + FURNS</t>
  </si>
  <si>
    <t>xFURNS + NO3 = NO3 + FURNS</t>
  </si>
  <si>
    <t>xFURNS + SumRCO3 = SumRCO3 + FURNS</t>
  </si>
  <si>
    <t>xBALD + NO = NO + BALD</t>
  </si>
  <si>
    <t>xBALD + NO3 = NO3 + BALD</t>
  </si>
  <si>
    <t>xBALD + SumRCO3 = SumRCO3 + BALD</t>
  </si>
  <si>
    <t>xBENX + NO = NO + BENX</t>
  </si>
  <si>
    <t>xBENX + NO3 = NO3 + BENX</t>
  </si>
  <si>
    <t>xBENX + SumRCO3 = SumRCO3 + BENX</t>
  </si>
  <si>
    <t>xRCHO + NO = NO + RCHO</t>
  </si>
  <si>
    <t>xRCHO + NO3 = NO3 + RCHO</t>
  </si>
  <si>
    <t>xRCHO + SumRCO3 = SumRCO3 + RCHO</t>
  </si>
  <si>
    <t>xKET2 + NO = NO + KET2</t>
  </si>
  <si>
    <t>xKET2 + NO3 = NO3 + KET2</t>
  </si>
  <si>
    <t>xKET2 + SumRCO3 = SumRCO3 + KET2</t>
  </si>
  <si>
    <t>xLVKS + NO = NO + LVKS</t>
  </si>
  <si>
    <t>xLVKS + NO3 = NO3 + LVKS</t>
  </si>
  <si>
    <t>xLVKS + SumRCO3 = SumRCO3 + LVKS</t>
  </si>
  <si>
    <t>xOLEA1 + NO = NO + OLEA1</t>
  </si>
  <si>
    <t>OACID+OH</t>
  </si>
  <si>
    <t>PACID+OH</t>
  </si>
  <si>
    <t>PACID+HV</t>
  </si>
  <si>
    <t>RCNO3+OH</t>
  </si>
  <si>
    <t>RCNO3+HV</t>
  </si>
  <si>
    <t>RHNO3+OH</t>
  </si>
  <si>
    <t>RHNO3+HV</t>
  </si>
  <si>
    <t>RPNO3+OH</t>
  </si>
  <si>
    <t>RPNO3+HV</t>
  </si>
  <si>
    <t>RDNO3+OH</t>
  </si>
  <si>
    <t>RDNO3+HV</t>
  </si>
  <si>
    <t>R1NO3+OH</t>
  </si>
  <si>
    <t>R1NO3+HV</t>
  </si>
  <si>
    <t>R2NO3+OH</t>
  </si>
  <si>
    <t>R2NO3+HV</t>
  </si>
  <si>
    <t>RUOOH+OH</t>
  </si>
  <si>
    <t>RUOOH+HV</t>
  </si>
  <si>
    <t>HPCRB+OH</t>
  </si>
  <si>
    <t>HPCRB+HV</t>
  </si>
  <si>
    <t>ROOH+OH</t>
  </si>
  <si>
    <t>ROOH+HV</t>
  </si>
  <si>
    <t>AFG1+OH</t>
  </si>
  <si>
    <t>AFG1+HV</t>
  </si>
  <si>
    <t>AFG2A+OH</t>
  </si>
  <si>
    <t>AFG2A+HV</t>
  </si>
  <si>
    <t>AFG2B+OH</t>
  </si>
  <si>
    <t>AFG2B+HV</t>
  </si>
  <si>
    <t>BZO + O3 = BZO2 + O2 + SumRO2</t>
  </si>
  <si>
    <t>PBZN + HV = #.6 {BZCO3 + NO2} + #.4 {CO2 + BZO2 + NO3} + #.4 SumRO2 + #.6 SumRCO3</t>
  </si>
  <si>
    <t>xMEO2 + NO = NO + MEO2 + SumRO2</t>
  </si>
  <si>
    <t>xMEO2 + NO3 = NO3 + MEO2 + SumRO2</t>
  </si>
  <si>
    <t>Output RXN file (SAPRC format)</t>
  </si>
  <si>
    <t>Check reactions and fill reactant and product arrays (needed before .MEC or KPP files output)</t>
  </si>
  <si>
    <t>Output .MEC file (CMAQ format) (fills reactant and product arrays first)</t>
  </si>
  <si>
    <t>Last Updated</t>
  </si>
  <si>
    <t>Output KPP files (format not verified)</t>
  </si>
  <si>
    <t>Phot</t>
  </si>
  <si>
    <t>Photolysis rates calculated for Jeffries STD640 light model, Z=0, full sun</t>
  </si>
  <si>
    <t>Reactions</t>
  </si>
  <si>
    <t>min-1</t>
  </si>
  <si>
    <t>PCE+OH</t>
  </si>
  <si>
    <t>PCLBEN+OH</t>
  </si>
  <si>
    <t>MECL2+OH</t>
  </si>
  <si>
    <t>ETBR2+OH</t>
  </si>
  <si>
    <t>ETCL2+OH</t>
  </si>
  <si>
    <t>ETOX+OH</t>
  </si>
  <si>
    <t>CHCL3+OH</t>
  </si>
  <si>
    <t>(Used for KPP output only)</t>
  </si>
  <si>
    <t>xBALD</t>
  </si>
  <si>
    <t>xNO3</t>
  </si>
  <si>
    <t>MACO3 + NO2 = APANS</t>
  </si>
  <si>
    <t>xRPNO3+NO</t>
  </si>
  <si>
    <t>xRPNO3+HO2</t>
  </si>
  <si>
    <t>xRPNO3+NO3</t>
  </si>
  <si>
    <t>xRPNO3+SumRO2</t>
  </si>
  <si>
    <t>xRPNO3+SumRCO3</t>
  </si>
  <si>
    <t>yRPNO3</t>
  </si>
  <si>
    <t>yRPNO3+NO</t>
  </si>
  <si>
    <t>yRPNO3+HO2</t>
  </si>
  <si>
    <t>yRPNO3+NO3</t>
  </si>
  <si>
    <t>yRPNO3+SumRO2</t>
  </si>
  <si>
    <t>yRPNO3+SumRCO3</t>
  </si>
  <si>
    <t>xRPNO3</t>
  </si>
  <si>
    <t>Hydroperoxides with peroxy groups and with C=C double bonds (mainly hydroperoxides formed from reaction with NO with OH-aromatic-O2 adducts after peroxy cyclization)</t>
  </si>
  <si>
    <t>Lumped terpenes (C10H16 and at least one ring and alkene group)</t>
  </si>
  <si>
    <t>zPAN2+NO</t>
  </si>
  <si>
    <t>zPAN2+HO2</t>
  </si>
  <si>
    <t>zPAN2+NO3</t>
  </si>
  <si>
    <t>zPAN2+SumRO2</t>
  </si>
  <si>
    <t>zPAN2+SumRCO3</t>
  </si>
  <si>
    <t>MECO3 + SumRCO3 = MEO2 + CO2 + SumRO2</t>
  </si>
  <si>
    <t>yRAOOH</t>
  </si>
  <si>
    <t>OLE3+OH</t>
  </si>
  <si>
    <t>OLE3+O3</t>
  </si>
  <si>
    <t>OLE3+NO3</t>
  </si>
  <si>
    <t>OLE3+O3P</t>
  </si>
  <si>
    <t>OLE4+OH</t>
  </si>
  <si>
    <t>OLE4+O3</t>
  </si>
  <si>
    <t>OLE4+NO3</t>
  </si>
  <si>
    <t>OLE4+O3P</t>
  </si>
  <si>
    <t>RAOOH+OH</t>
  </si>
  <si>
    <t>RAOOH+HV</t>
  </si>
  <si>
    <t>RO2XC + HO2 =</t>
  </si>
  <si>
    <t>RO2XC + NO3 = NO2</t>
  </si>
  <si>
    <t>RO2XC + SumRO2 = SumRO2</t>
  </si>
  <si>
    <t>RO2XC + SumRCO3 = SumRCO3</t>
  </si>
  <si>
    <t>ETO2 + HO2 = ROOH</t>
  </si>
  <si>
    <t>BZO2 + HO2 = ROOH + O2</t>
  </si>
  <si>
    <t>LVKS + HV = #.05 xOH + #.12 HO2 + #.28 MEO2 + #.05 xMECO3 + #.28 MACO3 + #.1 RO2C + #.02 RO2XC + #.12 HCHO + #.05 xMGLY + #.35 OLEP + #.05 xPACID + #.02 zRCNO3 + #.6 CO + #.25 OLE4 + #.05 MALAH + #.4 SumRO2 + #.28 SumRCO3</t>
  </si>
  <si>
    <t>RUOOH + OH = #.64 OH + #.08 HO2 + #.25 xHO2 + #.25 RO2C + #.02 RO2XC + #.12 xHCHO + #.03 xGLCHO + #.03 xMACR + #.06 xKET2 + #.06 xMVK + #.02 LVKS + #.01 zRHNO3 + #.01 zRPNO3 + #.08 HPCRB + #.16 xHPCRB + #.02 ALK4 + #.6 ALK5 + #.01 xFURNS + #.17 yROOH + #.1 yRUOOH + #.27 SumRO2</t>
  </si>
  <si>
    <t>RUOOH + HV = OH + HO2 + #.86 HCHO + #.4 MACR + #.04 OLEA1 + #.47 MVK + #.09 FURNS</t>
  </si>
  <si>
    <t>P2OH</t>
  </si>
  <si>
    <t>PAN2 + OH = #.05 NO3 + #.73 xNO3 + #1.15 xHO2 + #1.55 RO2C + #.07 RO2XC + #.17 xHCHO + #.66 xMECHO + #.07 xETCHO + #.15 xPAN2 + #.07 zPAN2 + #.5 CO + #.73 CO2 + #.05 ALK3 + #1.62 SumRO2</t>
  </si>
  <si>
    <t>P4UI</t>
  </si>
  <si>
    <t>P4OH</t>
  </si>
  <si>
    <t>P4O3</t>
  </si>
  <si>
    <t>P4N3</t>
  </si>
  <si>
    <t>P4HV</t>
  </si>
  <si>
    <t>xBZO+NO</t>
  </si>
  <si>
    <t>xBZO+HO2</t>
  </si>
  <si>
    <t>xBZO+NO3</t>
  </si>
  <si>
    <t>xBZO+SumRO2</t>
  </si>
  <si>
    <t>xBZO+SumRCO3</t>
  </si>
  <si>
    <t>PAN2+OH</t>
  </si>
  <si>
    <t>STEPS</t>
  </si>
  <si>
    <t>R3NO</t>
  </si>
  <si>
    <t>R3H2</t>
  </si>
  <si>
    <t>R3N3</t>
  </si>
  <si>
    <t>R3R2</t>
  </si>
  <si>
    <t>R3R3</t>
  </si>
  <si>
    <t>Q1NO</t>
  </si>
  <si>
    <t>Q1N2</t>
  </si>
  <si>
    <t>Q1N3</t>
  </si>
  <si>
    <t>Q1H2</t>
  </si>
  <si>
    <t>Q1R2</t>
  </si>
  <si>
    <t>Q1R3</t>
  </si>
  <si>
    <t>G1N2</t>
  </si>
  <si>
    <t>G1WA</t>
  </si>
  <si>
    <t>G2N2</t>
  </si>
  <si>
    <t>G2WA</t>
  </si>
  <si>
    <t>G3N2</t>
  </si>
  <si>
    <t>G3WA</t>
  </si>
  <si>
    <t>S2OH</t>
  </si>
  <si>
    <t>G1S2</t>
  </si>
  <si>
    <t>HCHO2 + SO2 = SULF + HCHO</t>
  </si>
  <si>
    <t>G2S2</t>
  </si>
  <si>
    <t>MECHO2 + SO2 = SULF + MECHO</t>
  </si>
  <si>
    <t>G3S2</t>
  </si>
  <si>
    <t>RCHO2 + SO2 = SULF + RCHO</t>
  </si>
  <si>
    <t>C1OH</t>
  </si>
  <si>
    <t>P1UI</t>
  </si>
  <si>
    <t>P1HV</t>
  </si>
  <si>
    <t>BLOH</t>
  </si>
  <si>
    <t>BLHV</t>
  </si>
  <si>
    <t>BLN3</t>
  </si>
  <si>
    <t>PBUI</t>
  </si>
  <si>
    <t>PBHV</t>
  </si>
  <si>
    <t>NPOH</t>
  </si>
  <si>
    <t>NPHV</t>
  </si>
  <si>
    <t>NAOH</t>
  </si>
  <si>
    <t>PNOH</t>
  </si>
  <si>
    <t>PNN3</t>
  </si>
  <si>
    <t>IPOH</t>
  </si>
  <si>
    <t>IPO3</t>
  </si>
  <si>
    <t>IPN3</t>
  </si>
  <si>
    <t>IPOP</t>
  </si>
  <si>
    <t>Q2NO</t>
  </si>
  <si>
    <t>Q2N2</t>
  </si>
  <si>
    <t>Q2N3</t>
  </si>
  <si>
    <t>Q2H2</t>
  </si>
  <si>
    <t>Q2R2</t>
  </si>
  <si>
    <t>C2OH</t>
  </si>
  <si>
    <t>C3OH</t>
  </si>
  <si>
    <t>C4OH</t>
  </si>
  <si>
    <t>E1OH</t>
  </si>
  <si>
    <t>E1O3</t>
  </si>
  <si>
    <t>E1N3</t>
  </si>
  <si>
    <t>E1OP</t>
  </si>
  <si>
    <t>E2OH</t>
  </si>
  <si>
    <t>E2O3</t>
  </si>
  <si>
    <t>E2N3</t>
  </si>
  <si>
    <t>E2OP</t>
  </si>
  <si>
    <t>E3OH</t>
  </si>
  <si>
    <t>E3O3</t>
  </si>
  <si>
    <t>E3N3</t>
  </si>
  <si>
    <t>E3OP</t>
  </si>
  <si>
    <t>APOH</t>
  </si>
  <si>
    <t>APO3</t>
  </si>
  <si>
    <t>APN3</t>
  </si>
  <si>
    <t>APOP</t>
  </si>
  <si>
    <t>BPOH</t>
  </si>
  <si>
    <t>BPO3</t>
  </si>
  <si>
    <t>BPN3</t>
  </si>
  <si>
    <t>BPOP</t>
  </si>
  <si>
    <t>ACOH</t>
  </si>
  <si>
    <t>ACO3</t>
  </si>
  <si>
    <t>BZOH</t>
  </si>
  <si>
    <t>TLOH</t>
  </si>
  <si>
    <t>OXOH</t>
  </si>
  <si>
    <t>MXOH</t>
  </si>
  <si>
    <t>PXOH</t>
  </si>
  <si>
    <t>X1OH</t>
  </si>
  <si>
    <t>X2OH</t>
  </si>
  <si>
    <t>X3OH</t>
  </si>
  <si>
    <t>EBOH</t>
  </si>
  <si>
    <t>MTOH</t>
  </si>
  <si>
    <t>MLOH</t>
  </si>
  <si>
    <t>FAOH</t>
  </si>
  <si>
    <t>H1OH</t>
  </si>
  <si>
    <t>H1HV</t>
  </si>
  <si>
    <t>A2OH</t>
  </si>
  <si>
    <t>A2N3</t>
  </si>
  <si>
    <t>A2HV</t>
  </si>
  <si>
    <t>EAOH</t>
  </si>
  <si>
    <t>GAOH</t>
  </si>
  <si>
    <t>GAN3</t>
  </si>
  <si>
    <t>GAHV</t>
  </si>
  <si>
    <t>A3OH</t>
  </si>
  <si>
    <t>A3N3</t>
  </si>
  <si>
    <t>A3HV</t>
  </si>
  <si>
    <t>AROH</t>
  </si>
  <si>
    <t>ARO3</t>
  </si>
  <si>
    <t>ARN3</t>
  </si>
  <si>
    <t>ARHV</t>
  </si>
  <si>
    <t>K3OH</t>
  </si>
  <si>
    <t>K3HV</t>
  </si>
  <si>
    <t>K4OH</t>
  </si>
  <si>
    <t>K4HV</t>
  </si>
  <si>
    <t>MAOH</t>
  </si>
  <si>
    <t>MAO3</t>
  </si>
  <si>
    <t>MAN3</t>
  </si>
  <si>
    <t>MAHV</t>
  </si>
  <si>
    <t>MVOH</t>
  </si>
  <si>
    <t>MVO3</t>
  </si>
  <si>
    <t>MVHV</t>
  </si>
  <si>
    <t>F1OH</t>
  </si>
  <si>
    <t>F1HV</t>
  </si>
  <si>
    <t>BUDAL + HV = OH + HO2 + MALAH</t>
  </si>
  <si>
    <t>PHOH</t>
  </si>
  <si>
    <t>PHN3</t>
  </si>
  <si>
    <t>L1OH</t>
  </si>
  <si>
    <t>L2OH</t>
  </si>
  <si>
    <t>L3OH</t>
  </si>
  <si>
    <t>L4OH</t>
  </si>
  <si>
    <t>L5OH</t>
  </si>
  <si>
    <t>L6OH</t>
  </si>
  <si>
    <t>O1OH</t>
  </si>
  <si>
    <t>O1O3</t>
  </si>
  <si>
    <t>O1N3</t>
  </si>
  <si>
    <t>O1OP</t>
  </si>
  <si>
    <t>O2OH</t>
  </si>
  <si>
    <t>GLY + NO3 = HNO3 + #1.7 CO + #.7 HO2 + #.3 {OH + CO2}</t>
  </si>
  <si>
    <t>Ethane</t>
  </si>
  <si>
    <t>NO + NO + O2 = #2 NO2</t>
  </si>
  <si>
    <t>OH</t>
  </si>
  <si>
    <t>SULF</t>
  </si>
  <si>
    <t>MEOOH</t>
  </si>
  <si>
    <t>MECHO</t>
  </si>
  <si>
    <t>ETCHO</t>
  </si>
  <si>
    <t>MECHO2</t>
  </si>
  <si>
    <t>Propane</t>
  </si>
  <si>
    <t>N2O5 + H2O = #2 HNO3</t>
  </si>
  <si>
    <t>Falloff</t>
  </si>
  <si>
    <t>CLETHE+OH</t>
  </si>
  <si>
    <t>ACRLNT+OH</t>
  </si>
  <si>
    <t>xMGLY+SumRO2</t>
  </si>
  <si>
    <t>xMGLY+SumRCO3</t>
  </si>
  <si>
    <t>xBUDAL</t>
  </si>
  <si>
    <t>xBUDAL+NO</t>
  </si>
  <si>
    <t>xBUDAL+HO2</t>
  </si>
  <si>
    <t>xBUDAL+NO3</t>
  </si>
  <si>
    <t>xBUDAL+SumRO2</t>
  </si>
  <si>
    <t>BZCO3 + HO2 = #.37 ALK5 + #.13 {O3 + ALK5} + #.5 {OH + BZO2 + CO2} + #.5 SumRO2</t>
  </si>
  <si>
    <t>TBUO + NO2 = R1NO3</t>
  </si>
  <si>
    <t>BZO + HO2 = CRES</t>
  </si>
  <si>
    <t>BZO + BZO =</t>
  </si>
  <si>
    <t>NPRAD + NO2 = NPHE</t>
  </si>
  <si>
    <t>PNAMIN + HO2 = AMINS</t>
  </si>
  <si>
    <t>PNAMIN = AMINS</t>
  </si>
  <si>
    <t>RCHO2 + NO2 = RCHO + NO3</t>
  </si>
  <si>
    <t>RCHO2 + H2O = OACID</t>
  </si>
  <si>
    <t>BALD + HV =</t>
  </si>
  <si>
    <t>NAPS + OH = #.741 HO2 + #.707 CATL + #.034 RO2C + #.017 AFG2A + #.017 AFG2B + #.034 GLY + #.330 NPRAD + #.250 MACO3 + #.034 SumRO2 + #.250 SumRCO3</t>
  </si>
  <si>
    <t>PHOT + HV = #2 {HO2 + RO2C + SumRO2} + ALK3</t>
  </si>
  <si>
    <t>IMINE = MECHO</t>
  </si>
  <si>
    <t>CLETHE + OH = xHO2 + RO2C + xHCHO + yROOH + SumRO2</t>
  </si>
  <si>
    <t>ACRLNT + OH = xHO2 + RO2C + xHCHO + yROOH + SumRO2</t>
  </si>
  <si>
    <t>PCE + OH = xHO2 + RO2C + yROOH + SumRO2</t>
  </si>
  <si>
    <t>PCLBEN + OH = xHO2 + RO2C + yROOH + SumRO2</t>
  </si>
  <si>
    <t>MECL2 + OH = xHO2 + RO2C + yROOH + SumRO2</t>
  </si>
  <si>
    <t>ETBR2 + OH = xHO2 + RO2C + yROOH + SumRO2</t>
  </si>
  <si>
    <t>ETCL2 + OH = xHO2 + RO2C + yROOH + SumRO2</t>
  </si>
  <si>
    <t>ETOX + OH = xHO2 + RO2C + yROOH + SumRO2</t>
  </si>
  <si>
    <t>CHCL3 + OH = xHO2 + RO2C + yROOH + SumRO2</t>
  </si>
  <si>
    <t>xNO2 + HO2 = HO2</t>
  </si>
  <si>
    <t>xNO2 + SumRO2 = SumRO2 + #.5 NO2</t>
  </si>
  <si>
    <t>xNO3 + HO2 = HO2</t>
  </si>
  <si>
    <t>xNO3 + SumRO2 = SumRO2 + #.5 NO3</t>
  </si>
  <si>
    <t>xHCHO + HO2 = HO2</t>
  </si>
  <si>
    <t>xHCHO + SumRO2 = SumRO2 + #.5 HCHO</t>
  </si>
  <si>
    <t>xGLY + HO2 = HO2</t>
  </si>
  <si>
    <t>xGLY + SumRO2 = SumRO2 + #.5 GLY</t>
  </si>
  <si>
    <t>xHCOOH + HO2 = HO2</t>
  </si>
  <si>
    <t>xHCOOH + SumRO2 = SumRO2 + #.5 HCOOH</t>
  </si>
  <si>
    <t>xMECHO + HO2 = HO2</t>
  </si>
  <si>
    <t>xMECHO + SumRO2 = SumRO2 + #.5 MECHO</t>
  </si>
  <si>
    <t>xETCHO + HO2 = HO2</t>
  </si>
  <si>
    <t>xETCHO + SumRO2 = SumRO2 + #.5 ETCHO</t>
  </si>
  <si>
    <t>xGLCHO + HO2 = HO2</t>
  </si>
  <si>
    <t>xGLCHO + SumRO2 = SumRO2 + #.5 GLCHO</t>
  </si>
  <si>
    <t>xMEK + HO2 = HO2</t>
  </si>
  <si>
    <t>xMEK + SumRO2 = SumRO2 + #.5 MEK</t>
  </si>
  <si>
    <t>xACRO + HO2 = HO2</t>
  </si>
  <si>
    <t>xACRO + SumRO2 = SumRO2 + #.5 ACRO</t>
  </si>
  <si>
    <t>xACET + HO2 = HO2</t>
  </si>
  <si>
    <t>xACET + SumRO2 = SumRO2 + #.5 ACET</t>
  </si>
  <si>
    <t>xMACR + HO2 = HO2</t>
  </si>
  <si>
    <t>xMACR + SumRO2 = SumRO2 + #.5 MACR</t>
  </si>
  <si>
    <t>xMVK + HO2 = HO2</t>
  </si>
  <si>
    <t>xMVK + SumRO2 = SumRO2 + #.5 MVK</t>
  </si>
  <si>
    <t>xBACL + HO2 = HO2</t>
  </si>
  <si>
    <t>xBACL + SumRO2 = SumRO2 + #.5 BACL</t>
  </si>
  <si>
    <t>xMGLY + HO2 = HO2</t>
  </si>
  <si>
    <t>xMGLY + SumRO2 = SumRO2 + #.5 MGLY</t>
  </si>
  <si>
    <t>xBUDAL + HO2 = HO2</t>
  </si>
  <si>
    <t>xBUDAL + SumRO2 = SumRO2 + #.5 BUDAL</t>
  </si>
  <si>
    <t>xFURNS + HO2 = HO2</t>
  </si>
  <si>
    <t>xFURNS + SumRO2 = SumRO2 + #.5 FURNS</t>
  </si>
  <si>
    <t>xBALD + HO2 = HO2</t>
  </si>
  <si>
    <t>xBALD + SumRO2 = SumRO2 + #.5 BALD</t>
  </si>
  <si>
    <t>xBENX + HO2 = HO2</t>
  </si>
  <si>
    <t>xBENX + SumRO2 = SumRO2 + #.5 BENX</t>
  </si>
  <si>
    <t>xRCHO + HO2 = HO2</t>
  </si>
  <si>
    <t>xRCHO + SumRO2 = SumRO2 + #.5 RCHO</t>
  </si>
  <si>
    <t>xKET2 + HO2 = HO2</t>
  </si>
  <si>
    <t>xKET2 + SumRO2 = SumRO2 + #.5 KET2</t>
  </si>
  <si>
    <t>xLVKS + HO2 = HO2</t>
  </si>
  <si>
    <t>xLVKS + SumRO2 = SumRO2 + #.5 LVKS</t>
  </si>
  <si>
    <t>xOLEA1 + HO2 = HO2</t>
  </si>
  <si>
    <t>xOLEA1 + SumRO2 = SumRO2 + #.5 OLEA1</t>
  </si>
  <si>
    <t>xOLEA2 + HO2 = HO2</t>
  </si>
  <si>
    <t>xOLEA2 + SumRO2 = SumRO2 + #.5 OLEA2</t>
  </si>
  <si>
    <t>xOLEP + HO2 = HO2</t>
  </si>
  <si>
    <t>xOLEP + SumRO2 = SumRO2 + #.5 OLEP</t>
  </si>
  <si>
    <t>xOACID + HO2 = HO2</t>
  </si>
  <si>
    <t>xOACID + SumRO2 = SumRO2 + #.5 OACID</t>
  </si>
  <si>
    <t>xPACID + HO2 = HO2</t>
  </si>
  <si>
    <t>xPACID + SumRO2 = SumRO2 + #.5 PACID</t>
  </si>
  <si>
    <t>xAMINS + HO2 = HO2</t>
  </si>
  <si>
    <t>xAMINS + SumRO2 = SumRO2 + #.5 AMINS</t>
  </si>
  <si>
    <t>xRPNO3 + HO2 = HO2</t>
  </si>
  <si>
    <t>xRPNO3 + SumRO2 = SumRO2 + #.5 RPNO3</t>
  </si>
  <si>
    <t>xRCNO3 + HO2 = HO2</t>
  </si>
  <si>
    <t>xRCNO3 + SumRO2 = SumRO2 + #.5 RCNO3</t>
  </si>
  <si>
    <t>xRHNO3 + HO2 = HO2</t>
  </si>
  <si>
    <t>xRHNO3 + SumRO2 = SumRO2 + #.5 RHNO3</t>
  </si>
  <si>
    <t>xRDNO3 + HO2 = HO2</t>
  </si>
  <si>
    <t>xRDNO3 + SumRO2 = SumRO2 + #.5 RDNO3</t>
  </si>
  <si>
    <t>xHPCRB + HO2 = HO2</t>
  </si>
  <si>
    <t>xHPCRB + SumRO2 = SumRO2 + #.5 HPCRB</t>
  </si>
  <si>
    <t>xAFG1 + HO2 = HO2</t>
  </si>
  <si>
    <t>xAFG1 + SumRO2 = SumRO2 + #.5 AFG1</t>
  </si>
  <si>
    <t>xAFG2A + HO2 = HO2</t>
  </si>
  <si>
    <t>xAFG2A + SumRO2 = SumRO2 + #.5 AFG2A</t>
  </si>
  <si>
    <t>CATL3</t>
  </si>
  <si>
    <t>Tri- and multi-hydroxy phenols</t>
  </si>
  <si>
    <t>CTOH</t>
  </si>
  <si>
    <t>CATL3 + OH = HO2 + OTHN</t>
  </si>
  <si>
    <t>CTN3</t>
  </si>
  <si>
    <t>CATL3 + NO3 = HNO3 + OTHN</t>
  </si>
  <si>
    <t>CATL3+OH</t>
  </si>
  <si>
    <t>CATL3+NO3</t>
  </si>
  <si>
    <t>ROOH</t>
  </si>
  <si>
    <t>NPHE</t>
  </si>
  <si>
    <t>PBZN</t>
  </si>
  <si>
    <t>O3P</t>
  </si>
  <si>
    <t>CO2</t>
  </si>
  <si>
    <t>Label</t>
  </si>
  <si>
    <t>MECO3</t>
  </si>
  <si>
    <t>GLY-I13R</t>
  </si>
  <si>
    <t>HCHO + OH = HO2 + CO + H2O</t>
  </si>
  <si>
    <t>HCHO + NO3 = HNO3 + HO2 + CO</t>
  </si>
  <si>
    <t>GLY + HV = #2 {CO + HO2}</t>
  </si>
  <si>
    <t>IMINE</t>
  </si>
  <si>
    <t>Higher saturated peroxy acyl radicals (forms PAN2)</t>
  </si>
  <si>
    <t>CHCL3</t>
  </si>
  <si>
    <t>BZO2 + NO3 = BZO + NO2</t>
  </si>
  <si>
    <t>Sesquiterpenes</t>
  </si>
  <si>
    <t>BZO2 + SumRO2 = SumRO2 + BZO</t>
  </si>
  <si>
    <t>CH4 + OH = MEO2 + SumRO2</t>
  </si>
  <si>
    <t>HNO3 + HV = OH + NO2</t>
  </si>
  <si>
    <t>FURNS</t>
  </si>
  <si>
    <t>MGLY</t>
  </si>
  <si>
    <t>BACL</t>
  </si>
  <si>
    <t>MVK</t>
  </si>
  <si>
    <t>HONO</t>
  </si>
  <si>
    <t>CO</t>
  </si>
  <si>
    <t>HO2 + NO = HNO3</t>
  </si>
  <si>
    <t>HO2 + NO + H2O = HNO3 + H2O</t>
  </si>
  <si>
    <t>BENX</t>
  </si>
  <si>
    <t>O3P + NO = NO2</t>
  </si>
  <si>
    <t>Glycolaldehyde</t>
  </si>
  <si>
    <t>Unreactive mass</t>
  </si>
  <si>
    <t>ALK3</t>
  </si>
  <si>
    <t>NAPS</t>
  </si>
  <si>
    <t>ok</t>
  </si>
  <si>
    <t>O3P + NO2 = NO + O2</t>
  </si>
  <si>
    <t>GLY + HV = HCHO + CO</t>
  </si>
  <si>
    <t>SumRO2+SumRO2</t>
  </si>
  <si>
    <t>AFG3</t>
  </si>
  <si>
    <t>Seq</t>
  </si>
  <si>
    <t>PBZN = BZCO3 + NO2 + SumRCO3</t>
  </si>
  <si>
    <t>zRANO3</t>
  </si>
  <si>
    <t>RUOOH</t>
  </si>
  <si>
    <t>RAOOH</t>
  </si>
  <si>
    <t>ACET</t>
  </si>
  <si>
    <t>MEK</t>
  </si>
  <si>
    <t>Xylenols and higher alkylphenols</t>
  </si>
  <si>
    <t>Unspecified photoreactive compounds such as nitrites or chloropicrin</t>
  </si>
  <si>
    <t>AFGS</t>
  </si>
  <si>
    <t>Products</t>
  </si>
  <si>
    <t>Other stabilized Criegee biradicals</t>
  </si>
  <si>
    <t>O3 + NO = NO2 + O2</t>
  </si>
  <si>
    <t>NO3 + NO3 = #2 NO2 + O2</t>
  </si>
  <si>
    <t>HCHO + HV = #2 HO2 + CO</t>
  </si>
  <si>
    <t>PHEN</t>
  </si>
  <si>
    <t>CRES</t>
  </si>
  <si>
    <t>BALD</t>
  </si>
  <si>
    <t>GLY</t>
  </si>
  <si>
    <t>ISOP</t>
  </si>
  <si>
    <t>APINE</t>
  </si>
  <si>
    <t>BPINE</t>
  </si>
  <si>
    <t>BENZ</t>
  </si>
  <si>
    <t>NO2 + NO3 = N2O5</t>
  </si>
  <si>
    <t>PAN2</t>
  </si>
  <si>
    <t>PAN analogues formed from Aromatic Aldehydes</t>
  </si>
  <si>
    <t>OLEP</t>
  </si>
  <si>
    <t>KET2</t>
  </si>
  <si>
    <t>NPHE + OH = BZO + NO2</t>
  </si>
  <si>
    <t>Acetyl Peroxy Radicals (forms PAN)</t>
  </si>
  <si>
    <t>BZ123</t>
  </si>
  <si>
    <t>BZ124</t>
  </si>
  <si>
    <t>BZ135</t>
  </si>
  <si>
    <t>MECHO2 + NO2 = MECHO + NO3</t>
  </si>
  <si>
    <t>O3P + NO2 = NO3</t>
  </si>
  <si>
    <t>NO2 + NO3 = NO + NO2 + O2</t>
  </si>
  <si>
    <t>Peroxyacetyl nitrate</t>
  </si>
  <si>
    <t>Aromatic aldehydes (e.g., benzaldehyde)</t>
  </si>
  <si>
    <t>Glyoxal</t>
  </si>
  <si>
    <t>HCHO</t>
  </si>
  <si>
    <t>Dihydroxy phenols</t>
  </si>
  <si>
    <t>R1NO3</t>
  </si>
  <si>
    <t>R2NO3</t>
  </si>
  <si>
    <t>COOH</t>
  </si>
  <si>
    <t>BZCO3 + NO2 = PBZN</t>
  </si>
  <si>
    <t>GLCHO</t>
  </si>
  <si>
    <t>Init Con</t>
  </si>
  <si>
    <t>zRCNO3</t>
  </si>
  <si>
    <t>BZCO3 + SumRO2 = SumRO2 + BZO2 + CO2 + SumRO2</t>
  </si>
  <si>
    <t>SumRO2</t>
  </si>
  <si>
    <t>RCNO3</t>
  </si>
  <si>
    <t>PAN-11</t>
  </si>
  <si>
    <t>PPN-11</t>
  </si>
  <si>
    <t>O1D + H2O = #2 OH</t>
  </si>
  <si>
    <t>O1D + M = O3P + M</t>
  </si>
  <si>
    <t>O3 + HV = O1D + O2</t>
  </si>
  <si>
    <t>BZO + NO2 = NPHE</t>
  </si>
  <si>
    <t>Air</t>
  </si>
  <si>
    <t>H2O</t>
  </si>
  <si>
    <t>Water</t>
  </si>
  <si>
    <t>HV</t>
  </si>
  <si>
    <t>Light</t>
  </si>
  <si>
    <t>Ozone</t>
  </si>
  <si>
    <t>Nitric Oxide</t>
  </si>
  <si>
    <t>Nitrogen Dioxide</t>
  </si>
  <si>
    <t>SumRCO3 + SumRCO3 =</t>
  </si>
  <si>
    <t>Methyl substituted stabilized Criegee biradical</t>
  </si>
  <si>
    <t>O3 + HV = O3P + O2</t>
  </si>
  <si>
    <t>Type</t>
  </si>
  <si>
    <t>nC</t>
  </si>
  <si>
    <t>nN</t>
  </si>
  <si>
    <t>Formic Acid</t>
  </si>
  <si>
    <t>CO + OH = HO2 + CO2</t>
  </si>
  <si>
    <t>MACR + HV = #.45 OH + #.3 HO2 + #.15 MEO2 + #.43 xMECO3 + #.15 MACO3 + #.43 RO2C + #.02 RO2XC + #.15 HCHO + #.43 xHCHO + #.02 zRCNO3 + CO + #.25 PROPE + #.38 yHPCRB + #.6 SumRO2 + #.15 SumRCO3</t>
  </si>
  <si>
    <t>OLE3 + O3 = #.58 OH + #.14 HO2 + #.45 xMECO3 + #.03 xR2CO3 + #.21 HCHO2 + #.48 RO2C + #.02 RO2XC + #.5 HCHO + #.45 xHCHO + #.03 xMECHO + #.43 ACET + #.07 MEK + #.02 zRCNO3 + #.09 H2 + #.17 CO + #.12 CO2 + #.42 yHPCRB + #.5 SumRO2</t>
  </si>
  <si>
    <t>Photolysis</t>
  </si>
  <si>
    <t>Actinic fluxes used for Carter (1994) reactivity scale calculations, for direct overhead sun (z=0).</t>
  </si>
  <si>
    <t>xPACID</t>
  </si>
  <si>
    <t>xPACID+NO</t>
  </si>
  <si>
    <t>xPACID+HO2</t>
  </si>
  <si>
    <t>xPACID+NO3</t>
  </si>
  <si>
    <t>xPACID+SumRO2</t>
  </si>
  <si>
    <t>xPACID+SumRCO3</t>
  </si>
  <si>
    <t>xRCNO3</t>
  </si>
  <si>
    <t>xRCNO3+NO</t>
  </si>
  <si>
    <t>xRCNO3+HO2</t>
  </si>
  <si>
    <t>xRCNO3+NO3</t>
  </si>
  <si>
    <t>xRCNO3+SumRO2</t>
  </si>
  <si>
    <t>xRCNO3+SumRCO3</t>
  </si>
  <si>
    <t>xRHNO3</t>
  </si>
  <si>
    <t>xRHNO3+NO</t>
  </si>
  <si>
    <t>xRHNO3+HO2</t>
  </si>
  <si>
    <t>xRHNO3+NO3</t>
  </si>
  <si>
    <t>xRHNO3+SumRO2</t>
  </si>
  <si>
    <t>xRHNO3+SumRCO3</t>
  </si>
  <si>
    <t>xRDNO3</t>
  </si>
  <si>
    <t>xRDNO3+NO</t>
  </si>
  <si>
    <t>xRDNO3+HO2</t>
  </si>
  <si>
    <t>xRDNO3+NO3</t>
  </si>
  <si>
    <t>xRDNO3+SumRO2</t>
  </si>
  <si>
    <t>xRDNO3+SumRCO3</t>
  </si>
  <si>
    <t>xHPCRB</t>
  </si>
  <si>
    <t>xHPCRB+NO</t>
  </si>
  <si>
    <t>xHPCRB+HO2</t>
  </si>
  <si>
    <t>xHPCRB+NO3</t>
  </si>
  <si>
    <t>xHPCRB+SumRO2</t>
  </si>
  <si>
    <t>xHPCRB+SumRCO3</t>
  </si>
  <si>
    <t>xAFG1</t>
  </si>
  <si>
    <t>xAFG1+NO</t>
  </si>
  <si>
    <t>xAFG1+HO2</t>
  </si>
  <si>
    <t>xAFG1+NO3</t>
  </si>
  <si>
    <t>xAFG1+SumRO2</t>
  </si>
  <si>
    <t>xAFG1+SumRCO3</t>
  </si>
  <si>
    <t>xAFG2A</t>
  </si>
  <si>
    <t>xAFG2A+NO</t>
  </si>
  <si>
    <t>xAFG2A+HO2</t>
  </si>
  <si>
    <t>xAFG2A+NO3</t>
  </si>
  <si>
    <t>xAFG2A+SumRO2</t>
  </si>
  <si>
    <t>xAFG2A+SumRCO3</t>
  </si>
  <si>
    <t>xAFG2B</t>
  </si>
  <si>
    <t>xAFG2B+NO</t>
  </si>
  <si>
    <t>xAFG2B+HO2</t>
  </si>
  <si>
    <t>xAFG2B+NO3</t>
  </si>
  <si>
    <t>xAFG2B+SumRO2</t>
  </si>
  <si>
    <t>xAFG2B+SumRCO3</t>
  </si>
  <si>
    <t>xAFG3</t>
  </si>
  <si>
    <t>xAFG3+NO</t>
  </si>
  <si>
    <t>xAFG3+HO2</t>
  </si>
  <si>
    <t>xAFG3+NO3</t>
  </si>
  <si>
    <t>xAFG3+SumRO2</t>
  </si>
  <si>
    <t>xAFG3+SumRCO3</t>
  </si>
  <si>
    <t>xPAN2</t>
  </si>
  <si>
    <t>xPAN2+NO</t>
  </si>
  <si>
    <t>xPAN2+HO2</t>
  </si>
  <si>
    <t>xPAN2+NO3</t>
  </si>
  <si>
    <t>xPAN2+SumRO2</t>
  </si>
  <si>
    <t>xPAN2+SumRCO3</t>
  </si>
  <si>
    <t>xMEO2</t>
  </si>
  <si>
    <t>xMEO2+NO</t>
  </si>
  <si>
    <t>xMEO2+HO2</t>
  </si>
  <si>
    <t>xMEO2+NO3</t>
  </si>
  <si>
    <t>xMEO2+SumRO2</t>
  </si>
  <si>
    <t>xMEO2+SumRCO3</t>
  </si>
  <si>
    <t>xETO2</t>
  </si>
  <si>
    <t>xETO2+NO</t>
  </si>
  <si>
    <t>xETO2+HO2</t>
  </si>
  <si>
    <t>xNO2 + NO = NO + NO2</t>
  </si>
  <si>
    <t>xNO2 + NO3 = NO3 + NO2</t>
  </si>
  <si>
    <t>xNO2 + SumRCO3 = SumRCO3 + NO2</t>
  </si>
  <si>
    <t>xHO2 + NO = NO + HO2</t>
  </si>
  <si>
    <t>xHO2 + HO2 = HO2</t>
  </si>
  <si>
    <t>xHO2 + NO3 = NO3 + HO2</t>
  </si>
  <si>
    <t>xHO2 + SumRO2 = SumRO2 + #.5 HO2</t>
  </si>
  <si>
    <t>xHO2 + SumRCO3 = SumRCO3 + HO2</t>
  </si>
  <si>
    <t>xOH + NO = NO + OH</t>
  </si>
  <si>
    <t>xOH + HO2 = HO2</t>
  </si>
  <si>
    <t>xOH + NO3 = NO3 + OH</t>
  </si>
  <si>
    <t>xOH + SumRO2 = SumRO2 + #.5 OH</t>
  </si>
  <si>
    <t>xOH + SumRCO3 = SumRCO3 + OH</t>
  </si>
  <si>
    <t>xNO3 + NO = NO + NO3</t>
  </si>
  <si>
    <t>xNO3 + NO3 = NO3 + NO3</t>
  </si>
  <si>
    <t>xNO3 + SumRCO3 = SumRCO3 + NO3</t>
  </si>
  <si>
    <t>xHCHO + NO = NO + HCHO</t>
  </si>
  <si>
    <t>xHCHO + NO3 = NO3 + HCHO</t>
  </si>
  <si>
    <t>xHO2+HO2</t>
  </si>
  <si>
    <t>xHO2+NO3</t>
  </si>
  <si>
    <t>xHO2+SumRO2</t>
  </si>
  <si>
    <t>xHO2+SumRCO3</t>
  </si>
  <si>
    <t>xHCHO</t>
  </si>
  <si>
    <t>xHCHO+NO</t>
  </si>
  <si>
    <t>xHCHO+HO2</t>
  </si>
  <si>
    <t>xHCHO+NO3</t>
  </si>
  <si>
    <t>xHCHO+SumRO2</t>
  </si>
  <si>
    <t>xHCHO+SumRCO3</t>
  </si>
  <si>
    <t>xGLY</t>
  </si>
  <si>
    <t>xGLY+NO</t>
  </si>
  <si>
    <t>PACID + HV = OH + MEO2 + CO2 + SumRO2</t>
  </si>
  <si>
    <t>MGLY + NO3 = HNO3 + MECO3 + CO + SumRCO3</t>
  </si>
  <si>
    <t>MGLY + HV = HO2 + MECO3 + CO + SumRCO3</t>
  </si>
  <si>
    <t>BACL + HV = #2 MECO3 + #2 SumRCO3</t>
  </si>
  <si>
    <t>xGLY+HO2</t>
  </si>
  <si>
    <t>xGLY+NO3</t>
  </si>
  <si>
    <t>xGLY+SumRO2</t>
  </si>
  <si>
    <t>xGLY+SumRCO3</t>
  </si>
  <si>
    <t>xHCOOH</t>
  </si>
  <si>
    <t>xHCOOH+NO</t>
  </si>
  <si>
    <t>xHCOOH+HO2</t>
  </si>
  <si>
    <t>xHCOOH+NO3</t>
  </si>
  <si>
    <t>xHCOOH+SumRO2</t>
  </si>
  <si>
    <t>xHCOOH+SumRCO3</t>
  </si>
  <si>
    <t>xMECHO</t>
  </si>
  <si>
    <t>xMECHO+NO</t>
  </si>
  <si>
    <t>xMECHO+HO2</t>
  </si>
  <si>
    <t>xMECHO+NO3</t>
  </si>
  <si>
    <t>xMECHO+SumRO2</t>
  </si>
  <si>
    <t>xMECHO+SumRCO3</t>
  </si>
  <si>
    <t>xETCHO</t>
  </si>
  <si>
    <t>xETCHO+NO</t>
  </si>
  <si>
    <t>xETCHO+HO2</t>
  </si>
  <si>
    <t>xETCHO+NO3</t>
  </si>
  <si>
    <t>xETCHO+SumRO2</t>
  </si>
  <si>
    <t>xETCHO+SumRCO3</t>
  </si>
  <si>
    <t>xGLCHO</t>
  </si>
  <si>
    <t>xGLCHO+NO</t>
  </si>
  <si>
    <t>xGLCHO+HO2</t>
  </si>
  <si>
    <t>xGLCHO+NO3</t>
  </si>
  <si>
    <t>xGLCHO+SumRO2</t>
  </si>
  <si>
    <t>xGLCHO+SumRCO3</t>
  </si>
  <si>
    <t>xMEK</t>
  </si>
  <si>
    <t>xMEK+NO</t>
  </si>
  <si>
    <t>xMEK+HO2</t>
  </si>
  <si>
    <t>xMEK+NO3</t>
  </si>
  <si>
    <t>xMEK+SumRO2</t>
  </si>
  <si>
    <t>xMEK+SumRCO3</t>
  </si>
  <si>
    <t>xACRO</t>
  </si>
  <si>
    <t>xACRO+NO</t>
  </si>
  <si>
    <t>xACRO+HO2</t>
  </si>
  <si>
    <t>xACRO+NO3</t>
  </si>
  <si>
    <t>xACRO+SumRO2</t>
  </si>
  <si>
    <t>xACRO+SumRCO3</t>
  </si>
  <si>
    <t>xACET</t>
  </si>
  <si>
    <t>xACET+NO</t>
  </si>
  <si>
    <t>xACET+HO2</t>
  </si>
  <si>
    <t>xACET+NO3</t>
  </si>
  <si>
    <t>xACET+SumRO2</t>
  </si>
  <si>
    <t>xACET+SumRCO3</t>
  </si>
  <si>
    <t>xMACR</t>
  </si>
  <si>
    <t>C2CHOabs</t>
  </si>
  <si>
    <t>#C2CHOabs 3.471E-03</t>
  </si>
  <si>
    <t>Changed from C2CHO 7/5/23</t>
  </si>
  <si>
    <t>ETCHO + HV = HO2 + ETO2 + CO + SumRO2</t>
  </si>
  <si>
    <t>PHEN + OH = #.85 HO2 + #.07 xHO2 + #.07 BZO + #.07 RO2C + #.01 RO2XC + #.03 xGLY + #.04 xMGLY + #.01 OLEA1 + #.04 OLEA2 + #.03 OLEP + #.77 CATL + #.04 xBUDAL + #.01 xAFG1 + #.02 xAFG2A + #.01 zRANO3 + #.08 yRAOOH + #.08 SumRO2</t>
  </si>
  <si>
    <t>APANS + O3 = #.05 NO2 + #.19 OH + #.34 HO2 + #.38 HCHO2 + #.01 RCHO2 + #.1 HCHO + #.9 PAN2 + #.16 H2 + #.31 CO + #.21 CO2</t>
  </si>
  <si>
    <t>Input conditions for implementation test calculation</t>
  </si>
  <si>
    <t>Maximum concentration magnitudes are in column "AB". All are nonzero.</t>
  </si>
  <si>
    <t>Model</t>
  </si>
  <si>
    <t>Version</t>
  </si>
  <si>
    <t>Times</t>
  </si>
  <si>
    <t>Channel</t>
  </si>
  <si>
    <t>Max</t>
  </si>
  <si>
    <t>INTOH</t>
  </si>
  <si>
    <t>IOHTEST</t>
  </si>
  <si>
    <t>BETA</t>
  </si>
  <si>
    <t>GAMMA</t>
  </si>
  <si>
    <t>FHO2</t>
  </si>
  <si>
    <t>FRO2</t>
  </si>
  <si>
    <t>FRCO3</t>
  </si>
  <si>
    <t>NOx</t>
  </si>
  <si>
    <t>RNO3s</t>
  </si>
  <si>
    <t>PANs</t>
  </si>
  <si>
    <t>ROOHs</t>
  </si>
  <si>
    <t>NVOLs</t>
  </si>
  <si>
    <t>OHPPT</t>
  </si>
  <si>
    <t>xETO2+NO3</t>
  </si>
  <si>
    <t>xETO2+SumRO2</t>
  </si>
  <si>
    <t>xETO2+SumRCO3</t>
  </si>
  <si>
    <t>xMECO3</t>
  </si>
  <si>
    <t>xMECO3+NO</t>
  </si>
  <si>
    <t>xMECO3+HO2</t>
  </si>
  <si>
    <t>xMECO3+NO3</t>
  </si>
  <si>
    <t>xMECO3+SumRO2</t>
  </si>
  <si>
    <t>xMECO3+SumRCO3</t>
  </si>
  <si>
    <t>xR2CO3</t>
  </si>
  <si>
    <t>xR2CO3+NO</t>
  </si>
  <si>
    <t>xR2CO3+HO2</t>
  </si>
  <si>
    <t>xR2CO3+NO3</t>
  </si>
  <si>
    <t>xR2CO3+SumRO2</t>
  </si>
  <si>
    <t>xR2CO3+SumRCO3</t>
  </si>
  <si>
    <t>xMACO3</t>
  </si>
  <si>
    <t>xMACO3+NO</t>
  </si>
  <si>
    <t>xMACO3+HO2</t>
  </si>
  <si>
    <t>xMACO3+NO3</t>
  </si>
  <si>
    <t>xMACO3+SumRO2</t>
  </si>
  <si>
    <t>xMACO3+SumRCO3</t>
  </si>
  <si>
    <t>xTBUO</t>
  </si>
  <si>
    <t>xTBUO+NO</t>
  </si>
  <si>
    <t>xTBUO+HO2</t>
  </si>
  <si>
    <t>xTBUO+NO3</t>
  </si>
  <si>
    <t>xTBUO+SumRO2</t>
  </si>
  <si>
    <t>xTBUO+SumRCO3</t>
  </si>
  <si>
    <t>yRUOOH</t>
  </si>
  <si>
    <t>yRUOOH+NO</t>
  </si>
  <si>
    <t>yRUOOH+HO2</t>
  </si>
  <si>
    <t>yRUOOH+NO3</t>
  </si>
  <si>
    <t>yRUOOH+SumRO2</t>
  </si>
  <si>
    <t>yRUOOH+SumRCO3</t>
  </si>
  <si>
    <t>yHPCRB</t>
  </si>
  <si>
    <t>yHPCRB+NO</t>
  </si>
  <si>
    <t>yHPCRB+HO2</t>
  </si>
  <si>
    <t>yHPCRB+NO3</t>
  </si>
  <si>
    <t>yHPCRB+SumRO2</t>
  </si>
  <si>
    <t>yHPCRB+SumRCO3</t>
  </si>
  <si>
    <t>yROOH</t>
  </si>
  <si>
    <t>yROOH+NO</t>
  </si>
  <si>
    <t>yROOH+HO2</t>
  </si>
  <si>
    <t>yROOH+NO3</t>
  </si>
  <si>
    <t>yROOH+SumRO2</t>
  </si>
  <si>
    <t>yROOH+SumRCO3</t>
  </si>
  <si>
    <t>zRCNO3+NO</t>
  </si>
  <si>
    <t>zRCNO3+HO2</t>
  </si>
  <si>
    <t>zRCNO3+NO3</t>
  </si>
  <si>
    <t>Propionaldehyde</t>
  </si>
  <si>
    <t>Nitramines (treated as unreactive)</t>
  </si>
  <si>
    <t>ACETL + OH = #.67 OH + #.33 HO2 + #.33 HCOOH + #.67 GLY + #.33 CO</t>
  </si>
  <si>
    <t>Higher PAN analogues (saturated, no 2nd nitrate)</t>
  </si>
  <si>
    <t>Ethyl peroxy radicals</t>
  </si>
  <si>
    <t>PAN analogues formed from Methacrolein and other unsaturated PAN analogues.</t>
  </si>
  <si>
    <t>Other hydroperoxides with 3+ carbons and vapor pressure greater than 1 ppb</t>
  </si>
  <si>
    <t>Monounsaturated 1,4-dialdehydes formed from aromatics</t>
  </si>
  <si>
    <t>Monounsaturated 1,4 aldehyde-ketones formed from aromatics, with at no substituents other than the aldehyde on the double bonds</t>
  </si>
  <si>
    <t>Monounsaturated 1,4 aldehyde-ketones formed from aromatics, with at least one substituent other than the aldehyde on a double bond</t>
  </si>
  <si>
    <t>Monounsaturated 1,4-diketone aromatic products</t>
  </si>
  <si>
    <t>Organic peroxyacids</t>
  </si>
  <si>
    <t>OACID</t>
  </si>
  <si>
    <t>Organic acids</t>
  </si>
  <si>
    <t>Alkenes other than ethene with kOH between 8e-12 and 6e-11</t>
  </si>
  <si>
    <t>Alkenes other than terpenes or 1,3-butadiene that have OH rate constants greater than 6e-12 cm3 molec-1 s-1.</t>
  </si>
  <si>
    <t>Alkylbenzenes that react with kOH between 5e-12 and 1e-11 cm3 molec-1 s-1. Mostly alkylbenzenes with only one substituent</t>
  </si>
  <si>
    <t>RO2XC + NO =</t>
  </si>
  <si>
    <t>Formation of this product following peroxy + NO reactions</t>
  </si>
  <si>
    <t>ARO2 + OH = #.28 HO2 + #.56 xHO2 + #.6 RO2C + #.15 RO2XC + #.07 xGLY + #.39 xMGLY + #.02 OLEA1 + #.13 OLEA2 + #.01 xKET2 + #.01 LVKS + #.03 xBACL + #.01 xOACID + #.08 XYNL + #.04 BALD + #.03 xBALD + #.03 xBUDAL + #.07 xAFG1 + #.3 xAFG2A + #.04 xAFG2B + #.05 xAFG3 + #.03 zR2NO3 + #.01 zRCNO3 + #.11 zRANO3 + #.03 xBENX + #1.76 NROG + #.11 yROOH + #.59 yRAOOH + #.04 yHPCRB + #.75 SumRO2</t>
  </si>
  <si>
    <t>RCHO + OH = #.03 xOH + #.05 HO2 + #.05 xHO2 + #.01 xMECO3 + #.81 R2CO3 + #.16 RO2C + #.04 RO2XC + #.02 xHCHO + #.03 RCHO + #.04 xRCHO + #.03 MGLY + #.03 xACET + #.01 xBACL + #.02 xPACID + #.04 zRCNO3 + #.02 CO + #.01 CO2 + #.01 ALK4 + #.07 NROG + #.14 yHPCRB + #.2 SumRO2 + #.81 SumRCO3</t>
  </si>
  <si>
    <t>RCHO + NO3 = HNO3 + #.04 HO2 + #.95 R2CO3 + #.02 RO2C + #.02 RCHO + #.02 MGLY + #.02 yHPCRB + #.02 SumRO2 + #.95 SumRCO3</t>
  </si>
  <si>
    <t>RCHO + HV = #.01 xOH + #1.21 HO2 + #.6 xHO2 + #.04 xMECO3 + #.77 RO2C + #.14 RO2XC + #.09 xHCHO + #.09 MECHO + #.02 xMECHO + #.03 xETCHO + #.12 GLCHO + #.42 xRCHO + #.07 xACET + #.03 xKET2 + #.06 xPACID + #.01 zRHNO3 + #.12 zRCNO3 + CO + #.01 CO2 + #.01 ALK4 + #.04 NROG + #.31 yROOH + #.51 yHPCRB + #.91 SumRO2</t>
  </si>
  <si>
    <t>OLEA1 + OH = #.27 xOH + #.32 HO2 + #.33 xHO2 + #.03 MACO3 + #.6 RO2C + #.05 RO2XC + #.01 xHCHO + #.02 xHCOOH + #.24 xGLCHO + #.06 RCHO + #.05 xGLY + #.06 xMGLY + #.33 xKET2 + #.2 xPACID + #.05 AFG1 + #.03 AFG2A + #.08 AFG2B + #.01 xAFG2B + #.01 zRHNO3 + #.04 zRCNO3 + #.1 HPCRB + #.01 CO + #.27 CO2 + #.11 yHPCRB + #.65 SumRO2 + #.03 SumRCO3</t>
  </si>
  <si>
    <t>OLEA1 + O3 = #.62 OH + #.71 HO2 + #.01 MECO3 + #.16 RCHO2 + #.04 HCHO + #.1 MEOH + #.02 HCOOH + #.02 MECHO + #.06 GLCHO + #.42 GLY + #.81 MGLY + #.02 KET2 + #.01 OACID + #.06 CO + #.33 CO2 + #.05 ALK4 + #.01 SumRCO3</t>
  </si>
  <si>
    <t>OLEA1 + NO3 = #.56 xNO2 + #.04 HNO3 + #.22 HO2 + #.16 xHO2 + #.71 RO2C + #.06 RO2XC + #.01 xHCHO + #.53 xGLCHO + #.03 xGLY + #.03 xKET2 + #.53 xPACID + #.02 AFG1 + #.01 AFG2B + #.15 xRHNO3 + #.19 RCNO3 + #.01 xRCNO3 + #.05 zRCNO3 + #.02 zRDNO3 + #.15 CO + #.17 yRPNO3 + #.78 SumRO2</t>
  </si>
  <si>
    <t>OLEA1 + HV = #.43 OH + #.86 HO2 + #.01 xHO2 + #.1 MEO2 + #.03 MACO3 + #.01 RO2C + #.01 xHCHO + #.01 HCOOH + #.09 GLCHO + #.06 MGLY + #.03 KET2 + #.25 OLEP + #.01 xPACID + #.03 AFG2A + #.08 AFG2B + #.01 xAFG2B + #.99 CO + #.03 CO2 + #.02 ALK4 + #.01 ALK5 + #.11 SumRO2 + #.03 SumRCO3</t>
  </si>
  <si>
    <t>OLEA2 + OH = #.09 OH + #.22 xOH + #.13 HO2 + #.24 xHO2 + #.01 xMECO3 + #.03 xR2CO3 + #.12 MACO3 + #.06 xMACO3 + #.52 RO2C + #.1 RO2XC + #.01 xHCHO + #.02 xGLCHO + #.23 xRCHO + #.03 xGLY + #.02 xMGLY + #.04 OLEA1 + #.05 OLEA2 + #.02 LVKS + #.22 xPACID + #.01 xAFG3 + #.05 zRHNO3 + #.05 zRCNO3 + #.12 HPCRB + #.05 xHPCRB + #.18 CO + #.09 CO2 + #.09 MALAH + #.31 yHPCRB + #.62 SumRO2 + #.12 SumRCO3</t>
  </si>
  <si>
    <t>OLEA2 + O3 = #.45 OH + #.07 xOH + #.17 HO2 + #.17 xHO2 + #.03 xMECO3 + #.01 xR2CO3 + #.03 HCHO2 + #.34 RCHO2 + #.25 RO2C + #.02 RO2XC + #.02 HCHO + #.04 xHCHO + #.01 HCOOH + #.22 RCHO + #.32 GLY + #.01 xGLY + #.36 MGLY + #.02 xMGLY + #.05 BACL + #.05 xBACL + #.13 xPACID + #.02 zRCNO3 + #.02 xHPCRB + #.01 H2 + #.4 CO + #.21 CO2 + #.06 yHPCRB + #.27 SumRO2</t>
  </si>
  <si>
    <t>OLEA2 + NO3 = #.3 xNO2 + #.49 HNO3 + #.24 xOH + #.06 xHO2 + #.01 xMECO3 + #.03 xR2CO3 + #.1 MACO3 + #.13 xMACO3 + #.71 RO2C + #.14 RO2XC + #.02 xHCHO + #.26 xRCHO + #.01 xMGLY + #.4 xPACID + #.02 xAFG3 + #.13 xRCNO3 + #.08 zRCNO3 + #.06 zRDNO3 + #.04 xHPCRB + #.09 CO + #.11 CO2 + #.1 MALAH + #.3 yRPNO3 + #.84 SumRO2 + #.1 SumRCO3</t>
  </si>
  <si>
    <t>OLEA2 + HV = #.3 OH + #.03 xOH + HO2 + #.46 xHO2 + #.05 xMECO3 + #.65 RO2C + #.15 RO2XC + #.04 xHCHO + #.04 xRCHO + #.01 xMACR + #.03 OLEA2 + #.12 xOLEA2 + #.01 xACET + #.04 xLVKS + #.27 OLEP + #.26 xAFG2A + #.02 xAFG2B + #.01 xAFG3 + #.08 zRHNO3 + #.07 zRCNO3 + #.01 HPCRB + #.09 xHPCRB + #1.21 CO + #.01 CO2 + #.26 yRUOOH + #.47 yHPCRB + #.8 SumRO2</t>
  </si>
  <si>
    <t>KET2 + OH = #.01 xOH + #.53 HO2 + #.18 xHO2 + #.01 MECO3 + #.05 xMECO3 + #.01 R2CO3 + #.13 xR2CO3 + #.49 RO2C + #.08 RO2XC + #.02 HCHO + #.15 xHCHO + #.1 xMECHO + #.01 xETCHO + #.14 RCHO + #.19 xRCHO + #.31 MGLY + #.01 xACET + #.08 KET2 + #.03 xKET2 + #.08 zRCNO3 + #.54 yHPCRB + #.57 SumRO2 + #.02 SumRCO3</t>
  </si>
  <si>
    <t>KET2 + HV = #.46 HO2 + #.2 xHO2 + #.08 MEO2 + #.14 ETO2 + #.48 MECO3 + #.42 R2CO3 + #.21 RO2C + #.01 RO2XC + #.31 HCHO + #.02 xHCHO + #.01 xMECHO + #.03 xETCHO + #.16 xRCHO + #.01 zRHNO3 + #.1 CO + #.09 ALK4 + #.01 ALK5 + #.22 yROOH + #.45 SumRO2 + #.9 SumRCO3</t>
  </si>
  <si>
    <t>LVKS + OH = #.34 HO2 + #.14 xHO2 + #.1 MECO3 + #.15 xMECO3 + #.22 xR2CO3 + #.5 RO2C + #.06 RO2XC + #.04 xHCHO + #.07 xRCHO + #.01 MGLY + #.02 xMGLY + #.1 OLEA1 + #.02 xACET + #.22 xKET2 + #.04 xBACL + #.01 xPACID + #.01 xAFG2B + #.06 zRCNO3 + #.33 HPCRB + #.15 xHPCRB + #.07 CO + #.51 yHPCRB + #.56 SumRO2 + #.1 SumRCO3</t>
  </si>
  <si>
    <t>LVKS + O3 = #.58 OH + #.01 xOH + #.1 HO2 + #.02 xHO2 + #.01 MECO3 + #.47 xMECO3 + #.01 xR2CO3 + #.11 HCHO2 + #.13 RCHO2 + #.51 RO2C + #.02 RO2XC + #.03 HCHO + #.38 xHCHO + #.01 MECHO + #.03 RCHO + #.01 xGLY + #.64 MGLY + #.04 ACET + #.05 KET2 + #.27 BACL + #.01 OACID + #.12 xPACID + #.02 zRCNO3 + #.05 H2 + #.27 CO + #.13 CO2 + #.34 yHPCRB + #.53 SumRO2 + #.01 SumRCO3</t>
  </si>
  <si>
    <t>OLEP + OH = #.12 HO2 + #.28 xHO2 + #.36 R2CO3 + #.16 xR2CO3 + #.45 RO2C + #.08 RO2XC + #.01 xHCHO + #.27 xRCHO + #.01 MGLY + #.01 xMGLY + #.01 LVKS + #.04 BACL + #.04 OLEP + #.01 AFG3 + #.08 zRCNO3 + #.5 yHPCRB + #.53 SumRO2 + #.36 SumRCO3</t>
  </si>
  <si>
    <t>OLEP + O3 = #.3 OH + #.26 HO2 + #.09 xR2CO3 + #.51 RCHO2 + #.09 RO2C + #.02 RO2XC + #.04 xHCHO + #.02 RCHO + #.02 xRCHO + #.02 xGLY + #.25 MGLY + #.03 KET2 + #.12 BACL + #.02 zRCNO3 + #.02 HPCRB + #.14 CO + #.14 CO2 + #.09 yHPCRB + #.11 SumRO2</t>
  </si>
  <si>
    <t>OLEP + NO3 = #.25 xNO2 + #.12 HNO3 + #.1 HO2 + #.18 xHO2 + #.33 xR2CO3 + #.01 MACO3 + #.76 RO2C + #.13 RO2XC + #.33 xRCHO + #.05 xGLY + #.09 xMGLY + #.01 xACET + #.04 xKET2 + #.07 OLEP + #.03 AFG3 + #.18 xRCNO3 + #.13 zRCNO3 + #.9 SumRO2 + #.01 SumRCO3</t>
  </si>
  <si>
    <t>MGLY + OH = #.01 xHO2 + #.99 MECO3 + #.01 RO2C + #.01 xPACID + CO + #.01 SumRO2 + #.99 SumRCO3</t>
  </si>
  <si>
    <t>CRES + OH = #.84 HO2 + #.11 xHO2 + #.03 BZO + #.11 RO2C + #.02 RO2XC + #.02 xGLY + #.05 xMGLY + #.02 OLEA1 + #.08 OLEA2 + #.17 LVKS + #.03 xBACL + #.14 OLEP + #.42 CATL + #.01 xBALD + #.03 xBUDAL + #.01 xAFG1 + #.04 xAFG2A + #.02 xAFG2B + #.02 zRANO3 + #.02 yROOH + #.11 yRAOOH + #.13 SumRO2</t>
  </si>
  <si>
    <t>XYNL + OH = #.79 HO2 + #.16 xHO2 + #.02 BZO + #.16 RO2C + #.04 RO2XC + #.01 xGLY + #.04 xMGLY + #.02 OLEA1 + #.05 OLEA2 + #.26 LVKS + #.1 xBACL + #.16 OLEP + #.01 XYNL + #.27 CATL + #.01 xBALD + #.01 xBUDAL + #.01 xAFG1 + #.09 xAFG2A + #.03 xAFG2B + #.01 xAFG3 + #.03 zRANO3 + #.02 yROOH + #.18 yRAOOH + #.2 SumRO2</t>
  </si>
  <si>
    <t>CATL + OH = #.96 HO2 + #.03 xHO2 + #.01 BZO + #.03 RO2C + #.01 OLEA1 + #.02 OLEA2 + #.72 LVKS + #.02 xBACL + #.06 OLEP + #.12 CATL3 + #.02 xAFG2A + #.03 yRAOOH + #.03 SumRO2</t>
  </si>
  <si>
    <t>RCNO3 + OH = #.09 xNO2 + #.27 NO2 + #.01 OH + #.02 xOH + #.07 HO2 + #.09 xHO2 + #.04 xMECO3 + #.32 R2CO3 + #.04 xR2CO3 + #.39 RO2C + #.07 RO2XC + #.06 xHCHO + #.04 xMECHO + #.02 RCHO + #.04 xRCHO + #.01 xGLY + #.02 MGLY + #.04 xACET + #.07 KET2 + #.07 BACL + #.02 xBACL + #.01 OLEP + #.03 PACID + #.03 xPACID + #.08 RCNO3 + #.15 xRCNO3 + #.06 zRCNO3 + #.01 CO + #.01 CO2 + #.05 ALK2 + #3.73 NROG + #.02 yRPNO3 + #.03 yHPCRB + #.45 SumRO2 + #.32 SumRCO3</t>
  </si>
  <si>
    <t>RCNO3 + HV = #.03 xNO2 + #.62 NO2 + #.02 xOH + #.57 HO2 + #.31 xHO2 + #.06 ETO2 + #.15 MECO3 + #.01 xMECO3 + #.06 R2CO3 + #.04 xR2CO3 + #.52 RO2C + #.14 RO2XC + #.04 HCHO + #.01 xHCHO + #.04 MECHO + #.17 RCHO + #.06 xRCHO + #.06 xACET + #.03 xKET2 + #.03 OACID + #.02 xOACID + #.04 PACID + #.04 xPACID + #.03 AFG2A + #.01 xRHNO3 + #.22 xRCNO3 + #.13 zRCNO3 + #.06 HPCRB + #.46 CO + #.02 CO2 + #6.89 NROG + #.04 yRPNO3 + #.16 yHPCRB + #.72 SumRO2 + #.21 SumRCO3</t>
  </si>
  <si>
    <t>RHNO3 + OH = #.01 xNO2 + #.6 NO2 + #.08 HO2 + #.26 xHO2 + #.29 RO2C + #.05 RO2XC + #.05 xHCHO + #.03 xGLCHO + #.01 xACET + #.01 KET2 + #.06 xKET2 + #.01 LVKS + #.05 xRHNO3 + #.08 RCNO3 + #.2 xRCNO3 + #.04 zRDNO3 + #.02 ALK4 + #.56 ALK5 + #.32 yRPNO3 + #.34 SumRO2</t>
  </si>
  <si>
    <t>RHNO3 + HV = NO2 + #.92 HO2 + #.06 xHO2 + #.1 RO2C + #.02 RO2XC + #.73 HCHO + #.01 xHCHO + #.02 MECHO + #.04 RCHO + #.02 xRCHO + #.32 MACR + #.06 OLEA1 + #.02 OLEA2 + #.01 xOLEA2 + #.04 ACET + #.37 MVK + #.01 xMVK + #.02 zRHNO3 + #.02 xHPCRB + #.07 FURNS + #.07 yRUOOH + #.05 yHPCRB + #.12 SumRO2</t>
  </si>
  <si>
    <t>RPNO3 + OH = #.18 xNO2 + #.35 NO2 + #.19 OH + #.03 xOH + #.15 HO2 + #.03 xHO2 + #.34 RO2C + #.08 RO2XC + #.09 xHCHO + #.09 xRCHO + #.05 xOLEA1 + #.03 xACET + #.02 xMVK + #.16 RHNO3 + #.02 RCNO3 + #.03 xRCNO3 + #.02 zRCNO3 + #.15 RPNO3 + #.02 xRPNO3 + #.06 zRDNO3 + #.35 ROOH + #.01 HPCRB + #.02 xHPCRB + #.33 yRPNO3 + #.42 SumRO2</t>
  </si>
  <si>
    <t>RPNO3 + HV = #.93 NO2 + OH + #.02 HO2 + #.01 xHO2 + #.01 xR2CO3 + #.07 RO2C + #.02 RO2XC + #.63 HCHO + #.01 xHCHO + #.2 RCHO + #.54 OLEA1 + #.01 xACET + #.16 MVK + #.01 xPACID + #.01 RCNO3 + #.01 xRCNO3 + #.02 zRCNO3 + #.01 RPNO3 + #.04 HPCRB + #.01 yRPNO3 + #.09 SumRO2</t>
  </si>
  <si>
    <t>RDNO3 + OH = #.23 xNO2 + #.49 NO2 + #.04 xHO2 + #.76 RO2C + #.22 RO2XC + #.08 xHCHO + #.15 xACET + #.47 RHNO3 + #.02 RCNO3 + #.24 xRCNO3 + #.08 zRCNO3 + #.14 zRDNO3 + #.04 xRDNO3 + #.98 SumRO2</t>
  </si>
  <si>
    <t>RDNO3 + HV = #1.86 NO2 + #.04 HO2 + #.03 xHO2 + #.01 xR2CO3 + #.17 RO2C + #.05 RO2XC + #.23 HCHO + #.01 xHCHO + #.4 RCHO + #.19 OLEA1 + #.03 xACET + #.23 MVK + #.02 xPACID + #.03 RCNO3 + #.03 xRCNO3 + #.05 zRCNO3 + #.01 RPNO3 + #.04 HPCRB + #.01 yRPNO3 + #.22 SumRO2</t>
  </si>
  <si>
    <t>R1NO3 + OH = #.41 xNO2 + #.17 NO2 + #.3 xHO2 + #.98 RO2C + #.12 RO2XC + #.1 xHCHO + #.28 xMECHO + #.05 xETCHO + #.02 xRCHO + #.05 ACET + #.25 xACET + #.05 MEK + #.04 xMEK + #.07 KET2 + #.05 xKET2 + #.09 xRHNO3 + #.19 xRCNO3 + #.02 xRPNO3 + #.12 zRDNO3 + #1.1 yRPNO3 + #1.1 SumRO2</t>
  </si>
  <si>
    <t>R1NO3 + HV = #.04 TBUO + NO2 + #.19 HO2 + #.38 xHO2 + #.32 ETO2 + #.01 xTBUO + #.45 RO2C + #.06 RO2XC + #.05 xHCHO + #.12 MECHO + #.03 ETCHO + #.03 xETCHO + #.02 xRCHO + #.34 ACET + #.12 xACET + #.11 MEK + #.05 KET2 + #.22 xKET2 + #.01 zR1NO3 + #.06 zRHNO3 + #.51 yROOH + #.83 SumRO2</t>
  </si>
  <si>
    <t>R2NO3 + OH = #.18 xNO2 + #.05 NO2 + #.44 xHO2 + #1.16 RO2C + #.33 RO2XC + #.01 xHCHO + #.07 xRCHO + #.01 xACET + #.05 KET2 + #.08 xKET2 + #.02 xOLEP + #.03 xRHNO3 + #.4 xRCNO3 + #.01 zRCNO3 + #.01 xRPNO3 + #.32 zRDNO3 + #.01 xHPCRB + #.02 CO + #1.43 yRPNO3 + #1.48 SumRO2</t>
  </si>
  <si>
    <t>R2NO3 + HV = NO2 + #.12 HO2 + #.62 xHO2 + #.01 xMECO3 + #.01 xR2CO3 + #.8 RO2C + #.24 RO2XC + #.06 xRCHO + #.01 xACET + #.09 KET2 + #.44 xKET2 + #.02 xMVK + #.08 xPACID + #.17 zRHNO3 + #.07 zRCNO3 + #.05 xHPCRB + #.01 CO + #.61 yROOH + #.37 yHPCRB + #1.04 SumRO2</t>
  </si>
  <si>
    <t>RAOOH + OH = #.76 OH + #.17 HO2 + #.06 xHO2 + #.06 RO2C + #.01 RO2XC + #.31 RCHO + #.02 xGLY + #.04 xMGLY + #.01 KET2 + #.03 OLEP + #.02 xBUDAL + #.02 AFG2A + #.03 xAFG2A + #.01 zRANO3 + #.17 HPCRB + #.01 ALK5 + #.37 ALK6 + #.07 yRAOOH + #.07 SumRO2</t>
  </si>
  <si>
    <t>HPCRB + OH = #.58 OH + #.01 HO2 + #.38 xHO2 + #.38 RO2C + #.03 RO2XC + #.03 xHCHO + #.34 RCHO + #.05 xGLY + #.25 xMGLY + #.01 OLEA1 + #.21 OLEP + #.03 xPACID + #.02 AFG1 + #.03 zRPNO3 + #.01 HPCRB + #.35 xHPCRB + #.04 CO + #.38 yHPCRB + #.41 SumRO2</t>
  </si>
  <si>
    <t>HPCRB + HV = OH + #.9 HO2 + #.09 xHO2 + #.06 RO2C + #.01 RO2XC + #.11 HCHO + #.06 xHCHO + #.11 OLEA1 + #.06 xPACID + #.22 AFG2A + #.55 AFG2B + #.03 xAFG2B + #.01 zRCNO3 + #.07 SumRO2</t>
  </si>
  <si>
    <t>ROOH + OH = #.2 OH + #.06 xOH + #.22 HO2 + #.39 xHO2 + #.07 xETO2 + #.02 xTBUO + #.59 RO2C + #.05 RO2XC + #.01 HCHO + #.34 xHCHO + #.14 xMECHO + #.01 xETCHO + #.06 GLCHO + #.04 xGLCHO + #.01 RCHO + #.03 xRCHO + #.02 ACET + #.14 xACET + #.02 MEK + #.02 xMEK + #.09 KET2 + #.03 xKET2 + #.02 zR1NO3 + #.01 zRHNO3 + #.01 zRCNO3 + #.02 zRPNO3 + #.22 HPCRB + #.03 xHPCRB + #.62 yROOH + #.03 yHPCRB + #.64 SumRO2</t>
  </si>
  <si>
    <t>ROOH + HV = #.02 TBUO + OH + #.79 HO2 + #.06 xHO2 + #.11 ETO2 + #.09 RO2C + #.01 RO2XC + #.74 HCHO + #.23 MECHO + #.01 ETCHO + #.09 GLCHO + #.08 RCHO + #.16 ACET + #.03 xACET + #.04 MEK + #.05 KET2 + #.03 xKET2 + #.01 zRCNO3 + #.06 yROOH + #.03 yHPCRB + #.22 SumRO2</t>
  </si>
  <si>
    <t>AFG1 + OH = #.42 OH + #.02 xOH + #.34 HO2 + #.2 xHO2 + #.19 RO2C + #.02 RO2XC + #.18 xGLY + #.21 xPACID + #.02 zRCNO3 + #.34 HPCRB + #.01 xHPCRB + #.01 CO + #.41 MALAH + #.21 SumRO2</t>
  </si>
  <si>
    <t>AFG1 + HV = #.27 OH + #.7 xOH + #.94 HO2 + #.03 xHO2 + #.06 MEO2 + #.03 RO2C + #.23 PACID + #.38 xPACID + #.01 AFG1 + #.02 AFG2A + #.35 xHPCRB + #.03 CO + #.09 SumRO2</t>
  </si>
  <si>
    <t>AFG2A + OH = #.57 xHO2 + #.15 xMECO3 + #.01 xR2CO3 + #.2 MACO3 + #.73 RO2C + #.07 RO2XC + #.03 xRCHO + #.47 xGLY + #.54 xMGLY + #.23 xPACID + #.07 zRCNO3 + #.03 CO + #.46 yHPCRB + #.8 SumRO2 + #.2 SumRCO3</t>
  </si>
  <si>
    <t>AFG2B + OH = #.38 HO2 + #.4 xHO2 + #.17 MACO3 + #.4 RO2C + #.05 RO2XC + #.01 xRCHO + #.4 xGLY + #.4 xBACL + #.05 zRCNO3 + #.38 HPCRB + #.38 yHPCRB + #.45 SumRO2 + #.17 SumRCO3</t>
  </si>
  <si>
    <t>AFG2B + HV = #.87 OH + #.1 xOH + #.03 xHO2 + MEO2 + #.03 RO2C + #.08 xPACID + #.05 xHPCRB + #.03 CO + #.87 MALAH + #1.03 SumRO2</t>
  </si>
  <si>
    <t>F:\MECH\SAPRC22\REDUCED</t>
  </si>
  <si>
    <t>SAPRC22R</t>
  </si>
  <si>
    <t>SAPRC22 Standard 9/23 (vers K, Lumpmmodel=A)</t>
  </si>
  <si>
    <t>SAPRC-22 mechanism (reduced version)</t>
  </si>
  <si>
    <t>List of All reactions in the reduced SAPRC-22 mechanism as of 9/6/23</t>
  </si>
  <si>
    <t>Output concentrations for implementation test calculation for the reduced SAPRC-22 mechanism, using inputs in the "Test Input" sheet.</t>
  </si>
  <si>
    <t>xBUDAL+SumRCO3</t>
  </si>
  <si>
    <t>xBENX</t>
  </si>
  <si>
    <t>MEOH + OH = HO2 + HCHO</t>
  </si>
  <si>
    <t>HCOOH + OH = HO2 + CO2</t>
  </si>
  <si>
    <t>MEOOH + HV = OH + HO2 + HCHO</t>
  </si>
  <si>
    <t>Hydroperoxide Radicals</t>
  </si>
  <si>
    <t>MECHO2 + H2O = OACID</t>
  </si>
  <si>
    <t>PAN = NO2 + MECO3 + SumRCO3</t>
  </si>
  <si>
    <t>PAN + HV = #.6 NO2 + #.4 NO3 + #.4 MEO2 + #.6 MECO3 + #.4 CO2 + #.4 SumRO2 + #.6 SumRCO3</t>
  </si>
  <si>
    <t>CATL + NO3 = HNO3 + BZO</t>
  </si>
  <si>
    <t>MEO2 + SumRO2 = #.3 HO2 + #.65 HCHO + #.35 MEOH</t>
  </si>
  <si>
    <t>MEO2 + SumRCO3 = #.9 HO2 + HCHO</t>
  </si>
  <si>
    <t>yHPCRB + NO3 = NO3</t>
  </si>
  <si>
    <t>yHPCRB + SumRCO3 = SumRCO3</t>
  </si>
  <si>
    <t>yRPNO3 + NO = NO</t>
  </si>
  <si>
    <t>yRPNO3 + NO3 = NO3</t>
  </si>
  <si>
    <t>yRPNO3 + SumRCO3 = SumRCO3</t>
  </si>
  <si>
    <t>zRCNO3 + NO = NO + RCNO3</t>
  </si>
  <si>
    <t>zRHNO3 + NO = NO + RHNO3</t>
  </si>
  <si>
    <t>zRANO3 + NO = NO + RANO3</t>
  </si>
  <si>
    <t>zRPNO3 + NO = NO + RPNO3</t>
  </si>
  <si>
    <t>zRDNO3 + NO = NO + RDNO3</t>
  </si>
  <si>
    <t>zR1NO3 + NO = NO + R1NO3</t>
  </si>
  <si>
    <t>zR2NO3 + NO = NO + R2NO3</t>
  </si>
  <si>
    <t>zRNNO3 + NO = NO + RNNO3</t>
  </si>
  <si>
    <t>zPAN2 + NO = NO + PAN2</t>
  </si>
  <si>
    <t>Key</t>
  </si>
  <si>
    <t>ETO2 + NO = NO2 + HO2 + MECHO</t>
  </si>
  <si>
    <t>ETO2 + NO3 = NO2 + HO2 + MECHO</t>
  </si>
  <si>
    <t>ETO2 + SumRO2 = #.5 HO2 + #.25 ETOH + #.75 MECHO</t>
  </si>
  <si>
    <t>ETO2 + SumRCO3 = #.8 HO2 + MECHO</t>
  </si>
  <si>
    <t>MECO3 + NO = NO2 + MEO2 + CO2 + SumRO2</t>
  </si>
  <si>
    <t>MECO3 + NO3 = NO2 + MEO2 + CO2 + SumRO2</t>
  </si>
  <si>
    <t>MECO3 + HO2 = #.13 O3 + #.5 OH + #.5 MEO2 + #.13 OACID + #.37 PACID + #.5 CO2 + #.5 SumRO2</t>
  </si>
  <si>
    <t>MECO3 + SumRO2 = #.9 MEO2 + #.1 OACID + #.9 CO2 + #.9 SumRO2</t>
  </si>
  <si>
    <t>NO2 + HV = NO + O3P</t>
  </si>
  <si>
    <t>CLETHE</t>
  </si>
  <si>
    <t>PCE</t>
  </si>
  <si>
    <t>PCLBEN</t>
  </si>
  <si>
    <t>MECL2</t>
  </si>
  <si>
    <t>ETBR2</t>
  </si>
  <si>
    <t>ETCL2</t>
  </si>
  <si>
    <t>ACRLNT</t>
  </si>
  <si>
    <t>nP</t>
  </si>
  <si>
    <t>Msgs</t>
  </si>
  <si>
    <t>Vinyl chloride (track consumption)</t>
  </si>
  <si>
    <t>Acrylonitrile (track consumption)</t>
  </si>
  <si>
    <t>p-dichlorobenzene (track consumption)</t>
  </si>
  <si>
    <t>Methylene chloride (track consumption)</t>
  </si>
  <si>
    <t>Ethylene dibromide (track consumption)</t>
  </si>
  <si>
    <t>Ethylene dichloride (track consumption)</t>
  </si>
  <si>
    <t>Ethylene oxide (track consumption)</t>
  </si>
  <si>
    <t>Chloroform (track consumption)</t>
  </si>
  <si>
    <t>Perchloroethylene (track consumption)</t>
  </si>
  <si>
    <t>xMEO2 + SumRCO3 = SumRCO3 + MEO2 + SumRO2</t>
  </si>
  <si>
    <t>xETO2 + NO = NO + ETO2 + SumRO2</t>
  </si>
  <si>
    <t>xETO2 + NO3 = NO3 + ETO2 + SumRO2</t>
  </si>
  <si>
    <t>xETO2 + SumRCO3 = SumRCO3 + ETO2 + SumRO2</t>
  </si>
  <si>
    <t>xMECO3 + NO = NO + MECO3 + SumRCO3</t>
  </si>
  <si>
    <t>xMECO3 + NO3 = NO3 + MECO3 + SumRCO3</t>
  </si>
  <si>
    <t>xMECO3 + SumRCO3 = SumRCO3 + MECO3 + SumRCO3</t>
  </si>
  <si>
    <t>xR2CO3 + NO = NO + R2CO3 + SumRCO3</t>
  </si>
  <si>
    <t>xR2CO3 + NO3 = NO3 + R2CO3 + SumRCO3</t>
  </si>
  <si>
    <t>xR2CO3 + SumRCO3 = SumRCO3 + R2CO3 + SumRCO3</t>
  </si>
  <si>
    <t>xMACO3 + NO = NO + MACO3 + SumRCO3</t>
  </si>
  <si>
    <t>xMACO3 + NO3 = NO3 + MACO3 + SumRCO3</t>
  </si>
  <si>
    <t>xMACO3 + SumRCO3 = SumRCO3 + MACO3 + SumRCO3</t>
  </si>
  <si>
    <t>xAMINS + NO = NO + AMINS</t>
  </si>
  <si>
    <t>xAMINS + NO3 = NO3 + AMINS</t>
  </si>
  <si>
    <t>xAMINS + SumRCO3 = SumRCO3 + AMINS</t>
  </si>
  <si>
    <t>xAMINS+NO</t>
  </si>
  <si>
    <t>xAMINS+HO2</t>
  </si>
  <si>
    <t>xAMINS+NO3</t>
  </si>
  <si>
    <t>xAMINS+SumRO2</t>
  </si>
  <si>
    <t>xAMINS+SumRCO3</t>
  </si>
  <si>
    <t>xAMINS</t>
  </si>
  <si>
    <t>MACO3 + NO = NO2 + MEO2 + HCHO + CO + CO2 + SumRO2</t>
  </si>
  <si>
    <t>ETHAN + OH = ETO2 + SumRO2</t>
  </si>
  <si>
    <t>MECHO + NO3 = HNO3 + MECO3 + SumRCO3</t>
  </si>
  <si>
    <t>ACET + HV = MEO2 + MECO3 + SumRO2 + SumRCO3</t>
  </si>
  <si>
    <t>ALK1</t>
  </si>
  <si>
    <t>ALK4</t>
  </si>
  <si>
    <t>ALK5</t>
  </si>
  <si>
    <t>ALK6</t>
  </si>
  <si>
    <t>Saturated compounds that react only with OH, and have kOH between 1.4e-13 and 3.5e-13 cm3 molec-1 s-1</t>
  </si>
  <si>
    <t>Saturated compounds that have kOH between 3.5e-13 and 1.7e12 cm3 molec-1 s-1</t>
  </si>
  <si>
    <t>Saturated compounds that and have kOH between 1.7e-12 and 3.5e-12 cm3 molec-1 s-1</t>
  </si>
  <si>
    <t>Saturated compounds that and have kOH between 3.5e-12 and 6.0e-12 cm3 molec-1 s-1</t>
  </si>
  <si>
    <t>Saturated compounds that and have kOH greater than 6.0e-12 cm3 molec-1 s-1 and have fewer than 12 carbons+oxygens.</t>
  </si>
  <si>
    <t>Saturated compounds that and have kOH greater than 6.0e-12 cm3 molec-1 s-1 and have 12 or more carbons+oxygens.</t>
  </si>
  <si>
    <t>yRAOOH+NO</t>
  </si>
  <si>
    <t>yRAOOH+HO2</t>
  </si>
  <si>
    <t>yRAOOH+NO3</t>
  </si>
  <si>
    <t>yRAOOH+SumRO2</t>
  </si>
  <si>
    <t>yRAOOH+SumRCO3</t>
  </si>
  <si>
    <t>xNO3+NO</t>
  </si>
  <si>
    <t>xNO3+HO2</t>
  </si>
  <si>
    <t>xNO3+NO3</t>
  </si>
  <si>
    <t>xNO3+SumRO2</t>
  </si>
  <si>
    <t>xNO3+SumRCO3</t>
  </si>
  <si>
    <t>xFURNS+NO</t>
  </si>
  <si>
    <t>xFURNS+HO2</t>
  </si>
  <si>
    <t>xFURNS+NO3</t>
  </si>
  <si>
    <t>xFURNS+SumRO2</t>
  </si>
  <si>
    <t>xFURNS+SumRCO3</t>
  </si>
  <si>
    <t>xBALD+NO</t>
  </si>
  <si>
    <t>xBALD+HO2</t>
  </si>
  <si>
    <t>RANO3+OH</t>
  </si>
  <si>
    <t>RANO3+HV</t>
  </si>
  <si>
    <t>HO2 + HO2 + H2O = HO2H + O2 + H2O</t>
  </si>
  <si>
    <t>DIONO2</t>
  </si>
  <si>
    <t>HPALDS</t>
  </si>
  <si>
    <t>CRBNIT</t>
  </si>
  <si>
    <t>BZCO3</t>
  </si>
  <si>
    <t>NAMIN</t>
  </si>
  <si>
    <t>HO2H + OH = HO2 + H2O</t>
  </si>
  <si>
    <t>OH + HO2 = H2O + O2</t>
  </si>
  <si>
    <t>Peroxyacyl radical formed from Aromatic Aldehydes (forms PBZN)</t>
  </si>
  <si>
    <t>NO3 + HO2 =OH + NO2 + O2</t>
  </si>
  <si>
    <t>Max No. Products =</t>
  </si>
  <si>
    <t>OH + NO = HONO</t>
  </si>
  <si>
    <t>HONO + HV = OH + NO</t>
  </si>
  <si>
    <t>OH + HONO = H2O + NO2</t>
  </si>
  <si>
    <t>OH + NO2 = HNO3</t>
  </si>
  <si>
    <t>TBUO = ACET + MEO2 + SumRO2</t>
  </si>
  <si>
    <t>SumRCO3+SumRO2</t>
  </si>
  <si>
    <t>NROG</t>
  </si>
  <si>
    <t>APINE + NO3 = #.81 xNO2 + #.81 RO2C + #.19 RO2XC + #.81 xRCHO + #.19 zRDNO3 + yRPNO3 + SumRO2</t>
  </si>
  <si>
    <t>APINE + O3P = #.5 KET2 + #.5 ALK4</t>
  </si>
  <si>
    <t>BPINE + O3 = #.39 OH + #.19 HO2 + #.19 xR2CO3 + #.21 HCHO2 + #.2 RCHO2 + #.19 RO2C + #.06 RO2XC + #.5 HCHO + #.5 KET2 + #.06 zRCNO3 + #.09 H2 + #.17 CO + #.12 CO2 + #.21 yHPCRB + #.25 SumRO2</t>
  </si>
  <si>
    <t>BPINE + O3P = #.5 RCHO + #.5 ALK5</t>
  </si>
  <si>
    <t>OXYL + OH = #.35 HO2 + #.54 xHO2 + #.54 RO2C + #.11 RO2XC + #.12 xGLY + #.22 xMGLY + #.1 OLEA1 + #.1 OLEA2 + #.06 LVKS + #.15 xBACL + #.08 XYNL + #.06 xBALD + #.15 xBUDAL + #.01 xAFG1 + #.22 xAFG2A + #.11 xAFG2B + #.02 zR2NO3 + #.09 zRANO3 + #.08 yROOH + #.57 yRAOOH + #.65 SumRO2</t>
  </si>
  <si>
    <t>R2CO3 + HO2 = #.13 O3 + #.5 OH + #.48 xHO2 + #.48 RO2C + #.02 RO2XC + #.48 xETCHO + #.13 OACID + #.37 PACID + #.02 zR1NO3 + #.5 CO2 + #.5 yROOH + #.5 SumRO2</t>
  </si>
  <si>
    <t>Photolysis rate constants shown are calculated using the solar actinic fluxes used for calculating the Carter (1994) reactivity scales, where were calculated by Jeffries "STD640" standard light model for 640 Meters (unpublished results).</t>
  </si>
  <si>
    <t>BALD+HV</t>
  </si>
  <si>
    <t>BALD+NO3</t>
  </si>
  <si>
    <t>NPHE+OH</t>
  </si>
  <si>
    <t>NPHE+HV</t>
  </si>
  <si>
    <t>NAPS+OH</t>
  </si>
  <si>
    <t>NAPPRD+OH</t>
  </si>
  <si>
    <t>NAPPRD+NO3</t>
  </si>
  <si>
    <t>PHOT+HV</t>
  </si>
  <si>
    <t>BZO2+NO</t>
  </si>
  <si>
    <t>BZO2+HO2</t>
  </si>
  <si>
    <t>BZO2+NO3</t>
  </si>
  <si>
    <t>BZO2+SumRO2</t>
  </si>
  <si>
    <t>BZO2+SumRCO3</t>
  </si>
  <si>
    <t>RO2C+NO</t>
  </si>
  <si>
    <t>RO2C+HO2</t>
  </si>
  <si>
    <t>RO2C+NO3</t>
  </si>
  <si>
    <t>RO2C+SumRO2</t>
  </si>
  <si>
    <t>RO2C+SumRCO3</t>
  </si>
  <si>
    <t>RO2XC+NO</t>
  </si>
  <si>
    <t>RO2XC+HO2</t>
  </si>
  <si>
    <t>RO2XC+NO3</t>
  </si>
  <si>
    <t>RO2XC+SumRO2</t>
  </si>
  <si>
    <t>RO2XC+SumRCO3</t>
  </si>
  <si>
    <t>BZCO3+NO2</t>
  </si>
  <si>
    <t>BZCO3+NO</t>
  </si>
  <si>
    <t>BZCO3+HO2</t>
  </si>
  <si>
    <t>BZCO3+NO3</t>
  </si>
  <si>
    <t>BZCO3+SumRO2</t>
  </si>
  <si>
    <t>BZCO3+SumRCO3</t>
  </si>
  <si>
    <t>PBZN+HV</t>
  </si>
  <si>
    <t>TBUO+NO2</t>
  </si>
  <si>
    <t>BZO+NO2</t>
  </si>
  <si>
    <t>BZO+HO2</t>
  </si>
  <si>
    <t>BZO+O3</t>
  </si>
  <si>
    <t>BZO+BZO</t>
  </si>
  <si>
    <t>NPRAD+NO2</t>
  </si>
  <si>
    <t>NPRAD+HO2</t>
  </si>
  <si>
    <t>MECHO2+NO2</t>
  </si>
  <si>
    <t>MECHO2+H2O</t>
  </si>
  <si>
    <t>RCHO2+NO2</t>
  </si>
  <si>
    <t>RCHO2+H2O</t>
  </si>
  <si>
    <t>SO2+OH</t>
  </si>
  <si>
    <t>SS</t>
  </si>
  <si>
    <t>PAA</t>
  </si>
  <si>
    <t>C2BEN</t>
  </si>
  <si>
    <t>MXYL</t>
  </si>
  <si>
    <t>OXYL</t>
  </si>
  <si>
    <t>PXYL</t>
  </si>
  <si>
    <t>Species</t>
  </si>
  <si>
    <t>NO3 + HV = NO + O2</t>
  </si>
  <si>
    <t>RHNO3</t>
  </si>
  <si>
    <t>RDNO3</t>
  </si>
  <si>
    <t>Organic nitrates with vapor pressure less than 1 ppb</t>
  </si>
  <si>
    <t>RNNO3</t>
  </si>
  <si>
    <t>O3O3P-06</t>
  </si>
  <si>
    <t>O3O1D-06</t>
  </si>
  <si>
    <t>HONO-06</t>
  </si>
  <si>
    <t>Phenol</t>
  </si>
  <si>
    <t>Cresols</t>
  </si>
  <si>
    <t>H2O2</t>
  </si>
  <si>
    <t>Carbon Monoxide</t>
  </si>
  <si>
    <t>Formaldehyde</t>
  </si>
  <si>
    <t>Acetaldehyde</t>
  </si>
  <si>
    <t>Acetone</t>
  </si>
  <si>
    <t>HCOOH</t>
  </si>
  <si>
    <t>O2</t>
  </si>
  <si>
    <t>Oxygen</t>
  </si>
  <si>
    <t>M</t>
  </si>
  <si>
    <t>Peroxyacyl radicals formed from methacrolein and other unsaturated aldehydes (forms MAPAN)</t>
  </si>
  <si>
    <t>R2CO3</t>
  </si>
  <si>
    <t>NO2-06</t>
  </si>
  <si>
    <t>OLE1</t>
  </si>
  <si>
    <t>OLE2</t>
  </si>
  <si>
    <t>ETOH</t>
  </si>
  <si>
    <t>MACR</t>
  </si>
  <si>
    <t>TBUO</t>
  </si>
  <si>
    <t>BZO</t>
  </si>
  <si>
    <t>Description</t>
  </si>
  <si>
    <t>SumRCO3+SumRCO3</t>
  </si>
  <si>
    <t>SumRO2+NO</t>
  </si>
  <si>
    <t>SumRO2+HO2</t>
  </si>
  <si>
    <t>SumRO2+NO3</t>
  </si>
  <si>
    <t>SumRCO3+HO2</t>
  </si>
  <si>
    <t>SumRCO3+NO3</t>
  </si>
  <si>
    <t>SumRCO3+NO</t>
  </si>
  <si>
    <t>SumRCO3+NO2</t>
  </si>
  <si>
    <t>HCHO2+NO2</t>
  </si>
  <si>
    <t>HNO4 + HV = #.8 {HO2 + NO2} + #.2 {OH + NO3}</t>
  </si>
  <si>
    <t>BACL-11</t>
  </si>
  <si>
    <t>APANS</t>
  </si>
  <si>
    <r>
      <t>Sulfates (SO</t>
    </r>
    <r>
      <rPr>
        <vertAlign val="subscript"/>
        <sz val="10"/>
        <rFont val="Arial"/>
        <family val="2"/>
      </rPr>
      <t>3</t>
    </r>
    <r>
      <rPr>
        <sz val="10"/>
        <rFont val="Arial"/>
        <family val="2"/>
      </rPr>
      <t xml:space="preserve"> or H</t>
    </r>
    <r>
      <rPr>
        <vertAlign val="subscript"/>
        <sz val="10"/>
        <rFont val="Arial"/>
        <family val="2"/>
      </rPr>
      <t>2</t>
    </r>
    <r>
      <rPr>
        <sz val="10"/>
        <rFont val="Arial"/>
        <family val="2"/>
      </rPr>
      <t>SO</t>
    </r>
    <r>
      <rPr>
        <vertAlign val="subscript"/>
        <sz val="10"/>
        <rFont val="Arial"/>
        <family val="2"/>
      </rPr>
      <t>4</t>
    </r>
    <r>
      <rPr>
        <sz val="10"/>
        <rFont val="Arial"/>
        <family val="2"/>
      </rPr>
      <t>)</t>
    </r>
  </si>
  <si>
    <t>O1D</t>
  </si>
  <si>
    <t>F</t>
  </si>
  <si>
    <t>PAN</t>
  </si>
  <si>
    <t>xBZO</t>
  </si>
  <si>
    <t>Q6N2</t>
  </si>
  <si>
    <t>Q6NO</t>
  </si>
  <si>
    <t>Q6H2</t>
  </si>
  <si>
    <t>Q6N3</t>
  </si>
  <si>
    <t>Q6R2</t>
  </si>
  <si>
    <t>Q6R3</t>
  </si>
  <si>
    <t>xBZO + NO = NO + BZO</t>
  </si>
  <si>
    <t>xBZO + HO2 = HO2</t>
  </si>
  <si>
    <t>xBZO + NO3 = NO3 + BZO</t>
  </si>
  <si>
    <t>xBZO + SumRO2 = SumRO2 + #.5 BZO</t>
  </si>
  <si>
    <t>xBZO + SumRCO3 = SumRCO3 + BZO</t>
  </si>
  <si>
    <t>R2CO3 + SumRO2 = #.95 xHO2 + #.96 RO2C + #.04 RO2XC + #.95 xETCHO + #.04 zR1NO3 + CO2 + yROOH + SumRO2</t>
  </si>
  <si>
    <t>Q5UI</t>
  </si>
  <si>
    <t>MACO3 = #.93 xHO2 + #.93 RO2C + #.07 RO2XC + #.93 xPACID + #.07 zRCNO3 + SumRO2</t>
  </si>
  <si>
    <t>Q5NO</t>
  </si>
  <si>
    <t>Q5N2</t>
  </si>
  <si>
    <t>ISOP + O3 = #.13 OH + #.62 HO2 + #.16 MECO3 + #.23 HCHO2 + #.06 RCHO2 + #.4 HCHO + #.39 MACR + #.16 MVK + #.05 OLEP + #.1 H2 + #.33 CO + #.13 CO2 + #.16 SumRCO3</t>
  </si>
  <si>
    <t>BUT13 + NO3 = #.89 xNO2 + #.06 xHO2 + #.94 RO2C + #.06 RO2XC + #.74 xHCHO + #.74 xACRO + #.14 xOLEA1 + #.06 xRCNO3 + #.06 zRDNO3 + yRPNO3 + SumRO2</t>
  </si>
  <si>
    <t>APINE + O3 = #.68 OH + #.03 xOH + #.01 HO2 + #.16 xHO2 + #.03 xMECO3 + #.2 xR2CO3 + #.29 RCHO2 + #.79 RO2C + #.26 RO2XC + #.2 xHCHO + #.15 xRCHO + #.09 xACET + #.03 KET2 + #.03 xBACL + #.07 xPACID + #.26 zRCNO3 + #.17 CO + #.03 CO2 + #.81 yHPCRB + #1.05 SumRO2</t>
  </si>
  <si>
    <t>BPINE + NO3 = #.06 xOH + #.18 xHO2 + #.14 xR2CO3 + #2.25 RO2C + #.63 RO2XC + #.04 xHCHO + #.02 xRCHO + #.27 xACET + #.14 xPACID + #.23 xRCNO3 + #.43 zRCNO3 + #.19 zRDNO3 + #.04 CO2 + yRPNO3 + #2.88 SumRO2</t>
  </si>
  <si>
    <t>FURNS + OH = #.75 HO2 + #.24 xHO2 + #.24 RO2C + #.01 RO2XC + #.07 xRCHO + #.03 xOLEA1 + #.14 xOLEP + #.75 BUDAL + #.01 zRHNO3 + #.08 CO + #.15 yRUOOH + #.01 yHPCRB + #.25 SumRO2</t>
  </si>
  <si>
    <t>FURNS + O3 = #.44 HO2 + #.33 xHO2 + #.4 RCHO2 + #.33 RO2C + #.01 RO2XC + #.14 OLEA1 + #.01 zRCNO3 + #.07 HPCRB + #.74 CO + #.19 CO2 + #.33 ALK1 + #.2 yHPCRB + #.34 SumRO2</t>
  </si>
  <si>
    <t>STYRS + O3 = #.03 xBZO + #.08 OH + #.17 HO2 + #.21 HCHO2 + #.34 RCHO2 + #.03 RO2C + #.5 HCHO + #.05 PHEN + #.5 BALD + #.09 H2 + #.22 CO + #.23 CO2 + #.09 BENZ + #.03 yROOH + #.03 SumRO2</t>
  </si>
  <si>
    <t>PROPE + OH = #.97 xHO2 + #.97 RO2C + #.03 RO2XC + #.97 xHCHO + #.97 xMECHO + #.03 zRHNO3 + yROOH + SumRO2</t>
  </si>
  <si>
    <t>PROPE + NO3 = #.29 xNO2 + #.68 xHO2 + #.97 RO2C + #.03 RO2XC + #.29 xHCHO + #.29 xMECHO + #.68 xRCNO3 + #.03 zRDNO3 + yRPNO3 + SumRO2</t>
  </si>
  <si>
    <t>PROPE + O3P = #.25 ETCHO + #.25 ACET + #.5 ALK2</t>
  </si>
  <si>
    <t>Same rate constant as another reaction, where the reactants are in "Rxn with same k" column, and label in "rxn" column</t>
  </si>
  <si>
    <t>Phoolys reaction, where the name of the file with the absorption cross sections and quantum yieldsd are in the "Phot File" column and the overall quantum yield, if used, is in the "QY" column</t>
  </si>
  <si>
    <t>k(T,M) = k1(T) + k0(T)·[M] ·(1 + k0(T)·[M]/k3(T))</t>
  </si>
  <si>
    <t>CATL+NO3</t>
  </si>
  <si>
    <t>AMINS+OH</t>
  </si>
  <si>
    <t>AMINS+O3</t>
  </si>
  <si>
    <t>TAMNS+OH</t>
  </si>
  <si>
    <t>OLE1+OH</t>
  </si>
  <si>
    <t>OLE1+O3</t>
  </si>
  <si>
    <t>OLE1+NO3</t>
  </si>
  <si>
    <t>OLE1+O3P</t>
  </si>
  <si>
    <t>OLE2+OH</t>
  </si>
  <si>
    <t>OLE2+O3</t>
  </si>
  <si>
    <t>OLE2+NO3</t>
  </si>
  <si>
    <t>OLE2+O3P</t>
  </si>
  <si>
    <t>ETHAN+OH</t>
  </si>
  <si>
    <t>PROP+OH</t>
  </si>
  <si>
    <t>NC4+OH</t>
  </si>
  <si>
    <t>PROPE+OH</t>
  </si>
  <si>
    <t>PROPE+O3</t>
  </si>
  <si>
    <t>PROPE+NO3</t>
  </si>
  <si>
    <t>PROPE+O3P</t>
  </si>
  <si>
    <t>APINE+OH</t>
  </si>
  <si>
    <t>APINE+O3</t>
  </si>
  <si>
    <t>APINE+NO3</t>
  </si>
  <si>
    <t>APINE+O3P</t>
  </si>
  <si>
    <t>BPINE+OH</t>
  </si>
  <si>
    <t>BPINE+O3</t>
  </si>
  <si>
    <t>BPINE+NO3</t>
  </si>
  <si>
    <t>BPINE+O3P</t>
  </si>
  <si>
    <t>BENZ+OH</t>
  </si>
  <si>
    <t>C2BEN+OH</t>
  </si>
  <si>
    <t>OXYL+OH</t>
  </si>
  <si>
    <t>MXYL+OH</t>
  </si>
  <si>
    <t>PXYL+OH</t>
  </si>
  <si>
    <t>BZ123+OH</t>
  </si>
  <si>
    <t>BZ124+OH</t>
  </si>
  <si>
    <t>BZ135+OH</t>
  </si>
  <si>
    <t>TERP+OH</t>
  </si>
  <si>
    <t>TERP+O3</t>
  </si>
  <si>
    <t>TERP+NO3</t>
  </si>
  <si>
    <t>TERP+O3P</t>
  </si>
  <si>
    <t>ALK2+OH</t>
  </si>
  <si>
    <t>ALK3+OH</t>
  </si>
  <si>
    <t>GLY + OH = #1.7 CO + #.7 HO2 + #.3 {OH + CO2}</t>
  </si>
  <si>
    <t>Methyl ethyl ketone</t>
  </si>
  <si>
    <t>PNAMIN+NO2</t>
  </si>
  <si>
    <t>PNAMIN+HO2</t>
  </si>
  <si>
    <t>MEO2 + NO = NO2 + HCHO + HO2</t>
  </si>
  <si>
    <t>MEO2 + HO2 = #.9 MEOOH + #.1 {HCHO + H2O} + O2</t>
  </si>
  <si>
    <t>MEO2 + NO3 = HCHO + HO2 + NO2</t>
  </si>
  <si>
    <t>PHEN + NO3 = HNO3 + BZO</t>
  </si>
  <si>
    <t>Biacetyl and other alpha-diketones</t>
  </si>
  <si>
    <t>Methyl Glyoxal and other alpha-keto aldehydes</t>
  </si>
  <si>
    <t>xRCHO+SumRCO3</t>
  </si>
  <si>
    <t>xKET2</t>
  </si>
  <si>
    <t>xKET2+NO</t>
  </si>
  <si>
    <t>xKET2+HO2</t>
  </si>
  <si>
    <t>xKET2+NO3</t>
  </si>
  <si>
    <t>xKET2+SumRO2</t>
  </si>
  <si>
    <t>xKET2+SumRCO3</t>
  </si>
  <si>
    <t>xLVKS</t>
  </si>
  <si>
    <t>xLVKS+NO</t>
  </si>
  <si>
    <t>xLVKS+HO2</t>
  </si>
  <si>
    <t>xLVKS+NO3</t>
  </si>
  <si>
    <t>xLVKS+SumRO2</t>
  </si>
  <si>
    <t>xLVKS+SumRCO3</t>
  </si>
  <si>
    <t>xOLEA1</t>
  </si>
  <si>
    <t>xOLEA1+NO</t>
  </si>
  <si>
    <t>xOLEA1+HO2</t>
  </si>
  <si>
    <t>xOLEA1+NO3</t>
  </si>
  <si>
    <t>xOLEA1+SumRO2</t>
  </si>
  <si>
    <t>xOLEA1+SumRCO3</t>
  </si>
  <si>
    <t>xOLEA2</t>
  </si>
  <si>
    <t>xOLEA2+NO</t>
  </si>
  <si>
    <t>xOLEA2+HO2</t>
  </si>
  <si>
    <t>xOLEA2+NO3</t>
  </si>
  <si>
    <t>xOLEA2+SumRO2</t>
  </si>
  <si>
    <t>xOLEA2+SumRCO3</t>
  </si>
  <si>
    <t>xOLEP</t>
  </si>
  <si>
    <t>xOLEP+NO</t>
  </si>
  <si>
    <t>xOLEP+HO2</t>
  </si>
  <si>
    <t>xOLEP+NO3</t>
  </si>
  <si>
    <t>xOLEP+SumRO2</t>
  </si>
  <si>
    <t>xOLEP+SumRCO3</t>
  </si>
  <si>
    <t>xOACID</t>
  </si>
  <si>
    <t>xOACID+NO</t>
  </si>
  <si>
    <t>xOACID+HO2</t>
  </si>
  <si>
    <t>xOACID+NO3</t>
  </si>
  <si>
    <t>xOACID+SumRO2</t>
  </si>
  <si>
    <t>xOACID+SumRCO3</t>
  </si>
  <si>
    <t>using SAPRC software available at http://www.cert.ucr.edu/~carter/SAPRC/SAPRCfiles.htm</t>
  </si>
  <si>
    <t>Constant light for first 480 minutes, then dark for 480-720 minutes.</t>
  </si>
  <si>
    <t>All photolysis rate coefficients are constant and given in the input. Calculated for overhead sunlight.</t>
  </si>
  <si>
    <t>Input concentrations: 100 ppb NOx, 0.75 ppmC CA 2018 Ambient mixture + 0.25 ppbMC CA 2018 biogenic mix. This gives maximum concentrations for all reactive model species used for ambient simulations of 0.1 ppb.</t>
  </si>
  <si>
    <t>Model Input</t>
  </si>
  <si>
    <t>Comment</t>
  </si>
  <si>
    <t>SAPRC-18 Test Calculation</t>
  </si>
  <si>
    <t>Calculation label</t>
  </si>
  <si>
    <t>MODEL=SAPRC22</t>
  </si>
  <si>
    <t>Model used</t>
  </si>
  <si>
    <t>SAVE RATE</t>
  </si>
  <si>
    <t>Save reaction rates with concentrations</t>
  </si>
  <si>
    <t>NSAVSS 300</t>
  </si>
  <si>
    <t>Save steady state species concentrations</t>
  </si>
  <si>
    <t>.</t>
  </si>
  <si>
    <t>.TEND 720.00</t>
  </si>
  <si>
    <t>End time (minutes)</t>
  </si>
  <si>
    <t>.DPRN 30.00</t>
  </si>
  <si>
    <t>Output interval (minutes)</t>
  </si>
  <si>
    <t>TEMPR 300.</t>
  </si>
  <si>
    <t>Temperature</t>
  </si>
  <si>
    <t>.VARYCO</t>
  </si>
  <si>
    <t>This simulates full lights for the first 480 minutes, then dark.</t>
  </si>
  <si>
    <t>C#HV</t>
  </si>
  <si>
    <t>0 1.0</t>
  </si>
  <si>
    <t>480 0.0</t>
  </si>
  <si>
    <t>#END</t>
  </si>
  <si>
    <t>#NO2-06   7.226E-01</t>
  </si>
  <si>
    <t>These are the constant photolysis inputs (when HV=1) in min-1. The photolysis coefficients used are these values multiplied by the wavelength-independent quantum yield, if applicable.</t>
  </si>
  <si>
    <t>#NO3NO-06 1.909E+00</t>
  </si>
  <si>
    <t>#NO3NO2-6 1.540E+01</t>
  </si>
  <si>
    <t>#O3O1D-06 3.057E-03</t>
  </si>
  <si>
    <t>These are calculated separately for z=0 for the solar actinic fluxes used in the SAPRC reactivity scale calculations.</t>
  </si>
  <si>
    <t>#O3O3P-06 3.664E-02</t>
  </si>
  <si>
    <t>#HONO-06  1.140E-01</t>
  </si>
  <si>
    <t>PROPE + O3 = #.3 OH + #.05 xOH + #.17 HO2 + #.17 xHO2 + #.03 MEO2 + #.21 HCHO2 + #.12 MECHO2 + #.22 RO2C + #.5 HCHO + #.06 xHCHO + #.05 MEOH + #.5 MECHO + #.16 xPACID + #.09 H2 + #.23 CO + #.29 CO2 + #.09 CH4 + #.01 yHPCRB + #.25 SumRO2</t>
  </si>
  <si>
    <t>ISOP + OH = #.06 xOH + #.3 HO2 + #.59 xHO2 + #.59 RO2C + #.05 RO2XC + #.51 xHCHO + #.23 xMACR + #.03 xOLEA1 + #.27 xMVK + #.05 zRHNO3 + #.29 HPCRB + #.05 xHPCRB + #.05 xFURNS + #.64 yRUOOH + #.64 SumRO2</t>
  </si>
  <si>
    <t>ISOP + NO3 = #.81 xNO2 + #.09 xHO2 + #.92 RO2C + #.1 RO2XC + #.5 xHCHO + #.22 xOLEA1 + #.48 xMVK + #.05 xRCNO3 + #.04 xRPNO3 + #.1 zRDNO3 + #.11 xHPCRB + #1.02 yRPNO3 + #1.02 SumRO2</t>
  </si>
  <si>
    <t>BUT13 + OH = #.02 xOH + #.28 HO2 + #.66 xHO2 + #.68 RO2C + #.04 RO2XC + #.61 xHCHO + #.58 xACRO + #.05 xOLEA1 + #.04 zRHNO3 + #.28 HPCRB + #.05 xFURNS + #.72 yRUOOH + #.72 SumRO2</t>
  </si>
  <si>
    <t>BUT13 + O3 = #.08 OH + #.09 xOH + #.5 HO2 + #.28 xHO2 + #.21 HCHO2 + #.14 RCHO2 + #.36 RO2C + #.5 HCHO + #.1 xHCHO + #.5 ACRO + #.26 xPACID + #.09 H2 + #.55 CO + #.2 CO2 + #.01 yHPCRB + #.36 SumRO2</t>
  </si>
  <si>
    <t>APINE + OH = #.01 xOH + #.01 HO2 + #.67 xHO2 + #1.06 RO2C + #.3 RO2XC + #.08 xHCHO + #.51 xRCHO + #.08 xOLEA2 + #.17 xACET + #.06 xMVK + #.03 xLVKS + #.01 zR2NO3 + #.28 zRHNO3 + #.09 xHPCRB + #.53 yROOH + #.7 yRUOOH + #.12 yHPCRB + #1.36 SumRO2</t>
  </si>
  <si>
    <t>BPINE + OH = #.05 xOH + #.01 HO2 + #.49 xHO2 + #.03 xR2CO3 + #1.46 RO2C + #.43 RO2XC + #.35 xHCHO + #.03 xRCHO + #.23 xOLEA2 + #.29 xACET + #.11 xKET2 + #.06 xPACID + #.02 zR2NO3 + #.31 zRHNO3 + #.09 zRCNO3 + #.12 xHPCRB + #.01 CO2 + #.32 yROOH + yRUOOH + #.47 yHPCRB + #1.89 SumRO2</t>
  </si>
  <si>
    <t>MECHO + OH = #.01 xOH + #.04 xHO2 + #.95 MECO3 + #.05 RO2C + #.01 xHCHO + #.04 xPACID + #.01 CO2 + #.05 SumRO2 + #.95 SumRCO3</t>
  </si>
  <si>
    <t>GLCHO + HV = #.07 OH + #.02 xOH + #1.66 HO2 + #.05 xHO2 + #.07 RO2C + #.83 HCHO + #.02 xHCHO + #.1 MEOH + #.05 xPACID + #.93 CO + #.02 CO2 + #.07 SumRO2</t>
  </si>
  <si>
    <t>ACRO + OH = #.31 xHO2 + #.68 MACO3 + #.31 RO2C + #.01 RO2XC + #.07 xHCHO + #.24 xGLCHO + #.01 xGLY + #.05 xPACID + #.01 zRHNO3 + #.24 CO + #.22 yHPCRB + #.32 SumRO2 + #.68 SumRCO3</t>
  </si>
  <si>
    <t>ACRO + HV = #.22 OH + #.05 xOH + #.49 HO2 + #.17 xHO2 + #.05 MEO2 + #.15 MACO3 + #.22 RO2C + #.15 HCHO + #.06 xHCHO + #.06 MEOH + #.16 xPACID + #1.07 CO + #.22 CO2 + #.12 CH4 + #.25 ETHEN + #.01 yHPCRB + #.27 SumRO2 + #.15 SumRCO3</t>
  </si>
  <si>
    <t>MACR + OH = #.57 xOH + #.17 xHO2 + #.21 MACO3 + #.75 RO2C + #.04 RO2XC + #.07 xHCHO + #.02 xMGLY + #.68 xKET2 + #.05 xPACID + #.01 zRHNO3 + #.03 zRCNO3 + #.11 CO + #.57 CO2 + #.11 yHPCRB + #.79 SumRO2 + #.21 SumRCO3</t>
  </si>
  <si>
    <t>MACR + O3 = #.19 OH + #.01 xOH + #.25 HO2 + #.03 xHO2 + #.01 MECO3 + #.38 HCHO2 + #.03 RCHO2 + #.04 RO2C + #.1 HCHO + #.01 xHCHO + #.02 MECHO + #.9 MGLY + #.01 OACID + #.03 xPACID + #.16 H2 + #.36 CO + #.24 CO2 + #.04 SumRO2 + #.01 SumRCO3</t>
  </si>
  <si>
    <t>MACR + NO3 = #.3 HNO3 + #.55 xOH + #.11 xHO2 + #.3 MACO3 + #.66 RO2C + #.04 RO2XC + #.66 xRCNO3 + #.03 zRCNO3 + #.01 zRDNO3 + #.11 CO + #.55 CO2 + #.1 yRPNO3 + #.7 SumRO2 + #.3 SumRCO3</t>
  </si>
  <si>
    <t>MVK + O3 = #.18 OH + #.26 HO2 + #.02 xHO2 + #.4 HCHO2 + #.01 RCHO2 + #.02 RO2C + #.05 HCHO + #.01 xHCHO + #.01 MECHO + #.95 MGLY + #.01 xPACID + #.17 H2 + #.36 CO + #.24 CO2 + #.02 SumRO2</t>
  </si>
  <si>
    <t>BUDAL + OH = #.54 OH + #.44 xHO2 + #.44 RO2C + #.02 RO2XC + #.41 xGLY + #.43 xPACID + #.02 zRCNO3 + #.02 CO + #.54 MALAH + #.46 SumRO2</t>
  </si>
  <si>
    <t>ALK3 + OH = #.34 xHO2 + #.14 xETO2 + #.07 xR2CO3 + #.33 xTBUO + #1.2 RO2C + #.12 RO2XC + #.1 xHCHO + #.1 xMECHO + #.09 xRCHO + #.07 xACET + #.01 xKET2 + #.12 xOACID + #.07 zR1NO3 + #.02 zRHNO3 + #.03 zRCNO3 + #.05 CO + #.12 ALK1 + #16.91 NROG + #.81 yROOH + #.33 yHPCRB + #1.32 SumRO2</t>
  </si>
  <si>
    <t>ALK4 + OH = #.26 HO2 + #.38 xHO2 + #.23 xETO2 + #.95 RO2C + #.12 RO2XC + #.06 xHCHO + #.13 xMECHO + #.05 xETCHO + #.05 xRCHO + #.26 ACET + #.3 xACET + #.03 xMEK + #.15 xKET2 + #.02 xPACID + #.09 zR1NO3 + #.02 zRHNO3 + #.01 xHPCRB + #1.04 yROOH + #1.07 SumRO2</t>
  </si>
  <si>
    <t>ALK5 + OH = #.01 xOH + #.32 HO2 + #.41 xHO2 + #.02 xETO2 + #.01 xMECO3 + #.01 xR2CO3 + #1.03 RO2C + #.22 RO2XC + #.01 HCHO + #.03 xHCHO + #.04 xMECHO + #.02 xETCHO + #.06 GLCHO + #.01 xGLCHO + #.11 RCHO + #.06 xRCHO + #.05 xACET + #.05 xMEK + #.13 KET2 + #.23 xKET2 + #.03 xPACID + #.08 zR1NO3 + #.05 zR2NO3 + #.06 zRHNO3 + #.03 zRCNO3 + #.01 HPCRB + #.05 xHPCRB + #.01 ALK4 + #.01 ALK5 + #1.07 yROOH + #.14 yHPCRB + #1.25 SumRO2</t>
  </si>
  <si>
    <t>ALK6 + OH = #.16 HO2 + #.46 xHO2 + #.01 xMEO2 + #.01 xR2CO3 + #1.1 RO2C + #.36 RO2XC + #.09 xHCHO + #.01 xMECHO + #.01 xETCHO + #.07 RCHO + #.09 xRCHO + #.22 xACET + #.09 KET2 + #.27 xKET2 + #.03 xPACID + #.15 zR2NO3 + #.12 zRHNO3 + #.08 zRCNO3 + #.01 HPCRB + #.02 xHPCRB + #.01 ALK2 + #.06 ALK3 + #.01 ALK4 + #.02 ALK5 + #1.04 yROOH + #.35 yHPCRB + #1.45 SumRO2</t>
  </si>
  <si>
    <t>OLE1 + OH = #.01 HO2 + #.77 xHO2 + #.01 xMEO2 + #.11 xTBUO + #1.11 RO2C + #.1 RO2XC + #.69 xHCHO + #.01 xMECHO + #.35 xETCHO + #.15 xGLCHO + #.35 xRCHO + #.02 xACRO + #.03 xACET + #.02 xKET2 + #.01 xMVK + #.01 zR1NO3 + #.01 zR2NO3 + #.08 zRHNO3 + #1.15 yROOH + #.06 yRUOOH + #1.21 SumRO2</t>
  </si>
  <si>
    <t>OLE1 + O3 = #.26 OH + #.03 xOH + #.17 HO2 + #.14 xHO2 + #.01 ETO2 + #.01 xTBUO + #.21 HCHO2 + #.17 RCHO2 + #.18 RO2C + #.01 RO2XC + #.5 HCHO + #.02 ETOH + #.08 xMECHO + #.19 ETCHO + #.04 xETCHO + #.31 RCHO + #.02 xRCHO + #.04 xACET + #.01 zRCNO3 + #.09 H2 + #.35 CO + #.25 CO2 + #.03 ETHAN + #.02 PROP + #.01 NC4 + #.01 ALK2 + #.02 ALK3 + #.01 ALK4 + #.02 yROOH + #.12 yHPCRB + #.2 SumRO2</t>
  </si>
  <si>
    <t>OLE1 + NO3 = #.09 xNO2 + #.55 xHO2 + #.09 xETO2 + #.15 xTBUO + #1.41 RO2C + #.13 RO2XC + #.09 xHCHO + #.09 xETCHO + #.01 xRCHO + #.14 xACET + #.02 zR1NO3 + #.81 xRCNO3 + #.11 zRDNO3 + #1.22 yRPNO3 + #.31 yROOH + #1.53 SumRO2</t>
  </si>
  <si>
    <t>OLE2 + OH = #.93 xHO2 + #.94 RO2C + #.07 RO2XC + #1.25 xMECHO + #.4 xETCHO + #.12 xRCHO + #.01 xACRO + #.07 zRHNO3 + #.99 yROOH + #.01 yRUOOH + #1.01 SumRO2</t>
  </si>
  <si>
    <t>OLE2 + O3 = #.47 OH + #.08 xOH + #.06 HO2 + #.32 xHO2 + #.04 MEO2 + #.01 ETO2 + #.16 MECHO2 + #.1 RCHO2 + #.4 RO2C + #.01 RO2XC + #.08 xHCHO + #.06 MEOH + #.02 ETOH + #.67 MECHO + #.09 xMECHO + #.22 ETCHO + #.01 xETCHO + #.08 RCHO + #.01 xACET + #.21 xPACID + #.01 zRCNO3 + #.2 CO + #.3 CO2 + #.12 CH4 + #.04 ETHAN + #.1 yHPCRB + #.46 SumRO2</t>
  </si>
  <si>
    <t>OLE2 + NO3 = #.8 xNO2 + #.11 xHO2 + #1.01 RO2C + #.08 RO2XC + #1.11 xMECHO + #.33 xETCHO + #.09 xRCHO + #.01 xACET + #.11 xRCNO3 + #.08 zRDNO3 + #1.08 yRPNO3 + #.01 yROOH + #1.09 SumRO2</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</si>
</sst>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e+0"/>
    <numFmt numFmtId="165" formatCode="0.000"/>
    <numFmt numFmtId="166" formatCode="0.00e+0;\-0.00e+0;&quot;-&quot;"/>
    <numFmt numFmtId="167" formatCode="m/d/yy"/>
    <numFmt numFmtId="168" formatCode="0;&quot;?&quot;;&quot;-&quot;"/>
    <numFmt numFmtId="169" formatCode="0;\-0;&quot;-&quot;"/>
    <numFmt numFmtId="170" formatCode="0.00;\-0.00;&quot;-&quot;"/>
    <numFmt numFmtId="171" formatCode="0.00e+0;&quot;?&quot;;&quot;-&quot;"/>
    <numFmt numFmtId="172" formatCode="0.0E+00"/>
    <numFmt numFmtId="173" formatCode="&quot; or k(&quot;0&quot;)&quot;"/>
    <numFmt numFmtId="174" formatCode="[Red]&quot;too many&quot;;&quot;?&quot;;&quot;ok&quot;"/>
    <numFmt numFmtId="175" formatCode="0.00E+00;[Red]\-0.00e+00;&quot;-&quot;"/>
    <numFmt numFmtId="176" formatCode="0.00E+00;\-0.00E+00;&quot;-&quot;"/>
    <numFmt numFmtId="177" formatCode="0.0%"/>
    <numFmt numFmtId="178" formatCode="0;&quot;BAD&quot;;&quot;BAD&quot;"/>
    <numFmt numFmtId="179" formatCode="0.0"/>
    <numFmt numFmtId="180" formatCode="0.00\ &quot;Atm&quot;"/>
    <numFmt numFmtId="181" formatCode="&quot;k(&quot;0&quot;)&quot;"/>
    <numFmt numFmtId="182" formatCode="&quot;ki(&quot;0&quot;)&quot;"/>
    <numFmt numFmtId="183" formatCode="&quot;k0(&quot;0&quot;)M&quot;"/>
    <numFmt numFmtId="184" formatCode="&quot;k0(&quot;0&quot;)&quot;"/>
    <numFmt numFmtId="185" formatCode="&quot;k2(&quot;0&quot;)&quot;"/>
    <numFmt numFmtId="186" formatCode="0.00e+0;&quot;?&quot;;&quot;--&quot;"/>
    <numFmt numFmtId="187" formatCode="0.0;\-0.0;&quot;-&quot;"/>
    <numFmt numFmtId="188" formatCode="mm/dd/yy"/>
    <numFmt numFmtId="189" formatCode="&quot;&quot;"/>
    <numFmt numFmtId="190" formatCode="[Red]&quot;BAD&quot;;&quot;?&quot;;&quot;ok&quot;"/>
    <numFmt numFmtId="191" formatCode="0.0000"/>
    <numFmt numFmtId="192" formatCode="0.000%"/>
    <numFmt numFmtId="193" formatCode="0.00%;&quot;?&quot;;&quot;-&quot;"/>
    <numFmt numFmtId="194" formatCode="0e+0;\-0e+0;&quot;ok&quot;"/>
    <numFmt numFmtId="195" formatCode="0,000"/>
    <numFmt numFmtId="196" formatCode="&quot;Yes&quot;;&quot;Yes&quot;;&quot;No&quot;"/>
    <numFmt numFmtId="197" formatCode="&quot;True&quot;;&quot;True&quot;;&quot;False&quot;"/>
    <numFmt numFmtId="198" formatCode="&quot;On&quot;;&quot;On&quot;;&quot;Off&quot;"/>
    <numFmt numFmtId="199" formatCode="0.000;\-0.000;&quot;-&quot;"/>
    <numFmt numFmtId="200" formatCode="0.00E+0;&quot;?&quot;;&quot;&quot;"/>
    <numFmt numFmtId="201" formatCode="0.00E+00;&quot;?&quot;;&quot;0&quot;"/>
    <numFmt numFmtId="202" formatCode="0;[Red]\-0;&quot;-&quot;"/>
    <numFmt numFmtId="203" formatCode="0e+0"/>
    <numFmt numFmtId="204" formatCode="h\ AM/PM"/>
    <numFmt numFmtId="205" formatCode="0&quot; ug/m3&quot;"/>
    <numFmt numFmtId="206" formatCode="h"/>
    <numFmt numFmtId="207" formatCode="0.00000"/>
    <numFmt numFmtId="208" formatCode="0e+0;\-0e+0;&quot;-&quot;"/>
    <numFmt numFmtId="209" formatCode="0;&quot;?&quot;;&quot;ok&quot;"/>
    <numFmt numFmtId="210" formatCode="&quot;Total QY = &quot;0.000"/>
    <numFmt numFmtId="211" formatCode="0.00e+0;&quot;?&quot;;&quot;0&quot;"/>
    <numFmt numFmtId="212" formatCode="0.0e+0;\-0.0e+0;&quot;-&quot;"/>
    <numFmt numFmtId="213" formatCode="0.00e+0;\-0.00e+0;&quot;~0&quot;"/>
    <numFmt numFmtId="214" formatCode="0.0000%"/>
    <numFmt numFmtId="215" formatCode="0.00000%"/>
    <numFmt numFmtId="216" formatCode="0.000000%"/>
    <numFmt numFmtId="217" formatCode="0%;&quot;?&quot;;&quot;~0&quot;"/>
  </numFmts>
  <fonts count="35">
    <font>
      <sz val="10"/>
      <name val="Arial"/>
      <family val="0"/>
    </font>
    <font>
      <b/>
      <sz val="10"/>
      <name val="Arial"/>
      <family val="0"/>
    </font>
    <font>
      <i/>
      <sz val="10"/>
      <name val="Arial"/>
      <family val="0"/>
    </font>
    <font>
      <b/>
      <i/>
      <sz val="10"/>
      <name val="Arial"/>
      <family val="0"/>
    </font>
    <font>
      <vertAlign val="subscript"/>
      <sz val="10"/>
      <name val="Arial"/>
      <family val="2"/>
    </font>
    <font>
      <sz val="10"/>
      <color indexed="12"/>
      <name val="Arial"/>
      <family val="2"/>
    </font>
    <font>
      <u val="single"/>
      <sz val="8"/>
      <color indexed="12"/>
      <name val="Arial"/>
      <family val="0"/>
    </font>
    <font>
      <u val="single"/>
      <sz val="8"/>
      <color indexed="36"/>
      <name val="Arial"/>
      <family val="0"/>
    </font>
    <font>
      <b/>
      <sz val="10"/>
      <color indexed="12"/>
      <name val="Arial"/>
      <family val="2"/>
    </font>
    <font>
      <b/>
      <sz val="9"/>
      <name val="Arial"/>
      <family val="2"/>
    </font>
    <font>
      <sz val="10"/>
      <color indexed="2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0"/>
      <color indexed="20"/>
      <name val="Arial"/>
      <family val="2"/>
    </font>
    <font>
      <b/>
      <sz val="12"/>
      <name val="Arial"/>
      <family val="2"/>
    </font>
    <font>
      <b/>
      <sz val="12"/>
      <color indexed="8"/>
      <name val="Arial"/>
      <family val="2"/>
    </font>
    <font>
      <sz val="11"/>
      <name val="Times New Roman"/>
      <family val="1"/>
    </font>
    <font>
      <sz val="10"/>
      <name val="Courier New"/>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thin"/>
    </border>
    <border>
      <left style="medium"/>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70">
    <xf numFmtId="0" fontId="0" fillId="0" borderId="0" xfId="0" applyAlignment="1">
      <alignment/>
    </xf>
    <xf numFmtId="164" fontId="0" fillId="0" borderId="0" xfId="0" applyNumberFormat="1" applyFont="1" applyAlignment="1">
      <alignment horizontal="center" vertical="top"/>
    </xf>
    <xf numFmtId="0" fontId="1" fillId="0" borderId="10" xfId="0" applyFont="1" applyBorder="1" applyAlignment="1">
      <alignment horizontal="left" vertical="top"/>
    </xf>
    <xf numFmtId="164" fontId="0" fillId="20" borderId="0" xfId="0" applyNumberFormat="1" applyFont="1" applyFill="1" applyAlignment="1">
      <alignment horizontal="center" vertical="top"/>
    </xf>
    <xf numFmtId="0" fontId="0" fillId="0" borderId="0" xfId="0" applyFont="1" applyAlignment="1">
      <alignment vertical="top"/>
    </xf>
    <xf numFmtId="0" fontId="0" fillId="0" borderId="0" xfId="0" applyFont="1" applyAlignment="1">
      <alignment horizontal="center" vertical="top"/>
    </xf>
    <xf numFmtId="2" fontId="0" fillId="0" borderId="0" xfId="0" applyNumberFormat="1" applyFont="1" applyAlignment="1">
      <alignment horizontal="center" vertical="top"/>
    </xf>
    <xf numFmtId="0" fontId="0" fillId="20" borderId="0" xfId="0" applyFont="1" applyFill="1" applyAlignment="1">
      <alignment vertical="top"/>
    </xf>
    <xf numFmtId="0" fontId="0" fillId="20" borderId="0" xfId="0" applyFont="1" applyFill="1" applyAlignment="1">
      <alignment horizontal="center" vertical="top"/>
    </xf>
    <xf numFmtId="2" fontId="0" fillId="20" borderId="0" xfId="0" applyNumberFormat="1" applyFont="1" applyFill="1" applyAlignment="1">
      <alignment horizontal="center" vertical="top"/>
    </xf>
    <xf numFmtId="1" fontId="0" fillId="0" borderId="0" xfId="0" applyNumberFormat="1" applyFont="1" applyAlignment="1">
      <alignment horizontal="center" vertical="top"/>
    </xf>
    <xf numFmtId="0" fontId="0" fillId="0" borderId="0" xfId="0" applyFont="1" applyAlignment="1">
      <alignment horizontal="left" vertical="top"/>
    </xf>
    <xf numFmtId="0" fontId="5" fillId="0" borderId="0" xfId="0" applyFont="1" applyAlignment="1">
      <alignment horizontal="center" vertical="top"/>
    </xf>
    <xf numFmtId="0" fontId="0" fillId="0" borderId="0" xfId="0" applyFont="1" applyBorder="1" applyAlignment="1">
      <alignment horizontal="left" vertical="top"/>
    </xf>
    <xf numFmtId="0" fontId="0" fillId="20" borderId="0" xfId="0" applyFont="1" applyFill="1" applyBorder="1" applyAlignment="1">
      <alignment horizontal="center" vertical="top"/>
    </xf>
    <xf numFmtId="0" fontId="0" fillId="0" borderId="0" xfId="0" applyNumberFormat="1" applyFont="1" applyAlignment="1">
      <alignment horizontal="center" vertical="top"/>
    </xf>
    <xf numFmtId="0" fontId="1" fillId="0" borderId="0" xfId="0" applyFont="1" applyAlignment="1">
      <alignment horizontal="right" vertical="top"/>
    </xf>
    <xf numFmtId="0" fontId="0" fillId="20" borderId="0" xfId="0" applyFont="1" applyFill="1" applyAlignment="1">
      <alignment horizontal="left" vertical="top"/>
    </xf>
    <xf numFmtId="0" fontId="10" fillId="0" borderId="0" xfId="0" applyFont="1" applyAlignment="1">
      <alignment horizontal="center" vertical="top"/>
    </xf>
    <xf numFmtId="0" fontId="0" fillId="0" borderId="0" xfId="0" applyFont="1" applyBorder="1" applyAlignment="1">
      <alignment horizontal="center"/>
    </xf>
    <xf numFmtId="0" fontId="1" fillId="0" borderId="11" xfId="0" applyFont="1" applyBorder="1" applyAlignment="1">
      <alignment horizontal="left" vertical="top"/>
    </xf>
    <xf numFmtId="2" fontId="1" fillId="0" borderId="10" xfId="0" applyNumberFormat="1" applyFont="1" applyBorder="1" applyAlignment="1">
      <alignment horizontal="center" vertical="top"/>
    </xf>
    <xf numFmtId="0" fontId="1" fillId="0" borderId="10" xfId="0" applyFont="1" applyBorder="1" applyAlignment="1">
      <alignment vertical="top"/>
    </xf>
    <xf numFmtId="1" fontId="0" fillId="20" borderId="0" xfId="0" applyNumberFormat="1" applyFont="1" applyFill="1" applyBorder="1" applyAlignment="1">
      <alignment horizontal="center" vertical="top"/>
    </xf>
    <xf numFmtId="0" fontId="1" fillId="20" borderId="0" xfId="0" applyFont="1" applyFill="1" applyBorder="1" applyAlignment="1">
      <alignment horizontal="center" vertical="top"/>
    </xf>
    <xf numFmtId="165" fontId="0" fillId="0" borderId="0" xfId="0" applyNumberFormat="1" applyFont="1" applyAlignment="1">
      <alignment horizontal="center" vertical="top"/>
    </xf>
    <xf numFmtId="0" fontId="1" fillId="0" borderId="12" xfId="0" applyFont="1" applyBorder="1" applyAlignment="1">
      <alignment horizontal="left" vertical="top"/>
    </xf>
    <xf numFmtId="0" fontId="1" fillId="0" borderId="12" xfId="0" applyFont="1" applyBorder="1" applyAlignment="1">
      <alignment vertical="top"/>
    </xf>
    <xf numFmtId="1" fontId="8" fillId="0" borderId="12" xfId="0" applyNumberFormat="1" applyFont="1" applyBorder="1" applyAlignment="1">
      <alignment horizontal="center" vertical="top"/>
    </xf>
    <xf numFmtId="1" fontId="1" fillId="0" borderId="10" xfId="0" applyNumberFormat="1" applyFont="1" applyBorder="1" applyAlignment="1">
      <alignment horizontal="center" vertical="top"/>
    </xf>
    <xf numFmtId="164" fontId="1" fillId="0" borderId="12" xfId="0" applyNumberFormat="1" applyFont="1" applyBorder="1" applyAlignment="1">
      <alignment horizontal="centerContinuous" vertical="top"/>
    </xf>
    <xf numFmtId="2" fontId="1" fillId="0" borderId="12" xfId="0" applyNumberFormat="1" applyFont="1" applyBorder="1" applyAlignment="1">
      <alignment horizontal="centerContinuous" vertical="top"/>
    </xf>
    <xf numFmtId="1" fontId="1" fillId="0" borderId="12" xfId="0" applyNumberFormat="1" applyFont="1" applyBorder="1" applyAlignment="1">
      <alignment horizontal="centerContinuous" vertical="top"/>
    </xf>
    <xf numFmtId="164" fontId="1" fillId="0" borderId="10" xfId="0" applyNumberFormat="1" applyFont="1" applyBorder="1" applyAlignment="1">
      <alignment horizontal="center" vertical="top"/>
    </xf>
    <xf numFmtId="0" fontId="1" fillId="0" borderId="13" xfId="0" applyFont="1" applyBorder="1" applyAlignment="1">
      <alignment horizontal="left" vertical="top"/>
    </xf>
    <xf numFmtId="164" fontId="1" fillId="0" borderId="14" xfId="0" applyNumberFormat="1" applyFont="1" applyBorder="1" applyAlignment="1">
      <alignment horizontal="centerContinuous" vertical="top"/>
    </xf>
    <xf numFmtId="1" fontId="1" fillId="0" borderId="14" xfId="0" applyNumberFormat="1" applyFont="1" applyBorder="1" applyAlignment="1">
      <alignment horizontal="centerContinuous" vertical="top"/>
    </xf>
    <xf numFmtId="2" fontId="1" fillId="0" borderId="14" xfId="0" applyNumberFormat="1" applyFont="1" applyBorder="1" applyAlignment="1">
      <alignment horizontal="centerContinuous" vertical="top"/>
    </xf>
    <xf numFmtId="0" fontId="1" fillId="0" borderId="15" xfId="0" applyFont="1" applyBorder="1" applyAlignment="1">
      <alignment horizontal="left" vertical="top"/>
    </xf>
    <xf numFmtId="166" fontId="0" fillId="0" borderId="0" xfId="0" applyNumberFormat="1" applyFont="1" applyAlignment="1">
      <alignment horizontal="center"/>
    </xf>
    <xf numFmtId="0" fontId="10" fillId="0" borderId="0" xfId="0" applyFont="1" applyAlignment="1">
      <alignment horizontal="left" vertical="top"/>
    </xf>
    <xf numFmtId="2" fontId="0" fillId="0" borderId="0" xfId="0" applyNumberFormat="1" applyFont="1" applyBorder="1" applyAlignment="1">
      <alignment horizontal="center" vertical="top"/>
    </xf>
    <xf numFmtId="0" fontId="10" fillId="0" borderId="0" xfId="0" applyFont="1" applyAlignment="1">
      <alignment vertical="top"/>
    </xf>
    <xf numFmtId="2" fontId="10" fillId="0" borderId="0" xfId="0" applyNumberFormat="1" applyFont="1" applyAlignment="1">
      <alignment horizontal="center" vertical="top"/>
    </xf>
    <xf numFmtId="171" fontId="0" fillId="0" borderId="0" xfId="0" applyNumberFormat="1" applyFont="1" applyAlignment="1">
      <alignment horizontal="center" vertical="top"/>
    </xf>
    <xf numFmtId="0" fontId="0" fillId="0" borderId="16" xfId="0" applyFont="1" applyFill="1" applyBorder="1" applyAlignment="1">
      <alignment horizontal="center" vertical="top"/>
    </xf>
    <xf numFmtId="166" fontId="0" fillId="20" borderId="0" xfId="0" applyNumberFormat="1" applyFont="1" applyFill="1" applyAlignment="1">
      <alignment horizontal="center"/>
    </xf>
    <xf numFmtId="171" fontId="1" fillId="0" borderId="12" xfId="0" applyNumberFormat="1" applyFont="1" applyBorder="1" applyAlignment="1">
      <alignment horizontal="centerContinuous" vertical="top"/>
    </xf>
    <xf numFmtId="0" fontId="30" fillId="0" borderId="0" xfId="0" applyFont="1" applyAlignment="1">
      <alignment horizontal="left" vertical="top"/>
    </xf>
    <xf numFmtId="0" fontId="10" fillId="0" borderId="0" xfId="0" applyFont="1" applyBorder="1" applyAlignment="1">
      <alignment horizontal="left" vertical="top"/>
    </xf>
    <xf numFmtId="0" fontId="10" fillId="0" borderId="16" xfId="0" applyFont="1" applyBorder="1" applyAlignment="1">
      <alignment horizontal="left" vertical="top"/>
    </xf>
    <xf numFmtId="0" fontId="10" fillId="20" borderId="0" xfId="0" applyFont="1" applyFill="1" applyAlignment="1">
      <alignment vertical="top"/>
    </xf>
    <xf numFmtId="166" fontId="1" fillId="0" borderId="0" xfId="0" applyNumberFormat="1" applyFont="1" applyBorder="1" applyAlignment="1">
      <alignment horizontal="center"/>
    </xf>
    <xf numFmtId="170" fontId="0" fillId="0" borderId="0" xfId="0" applyNumberFormat="1" applyFont="1" applyAlignment="1">
      <alignment horizontal="center" vertical="top"/>
    </xf>
    <xf numFmtId="11" fontId="0" fillId="0" borderId="0" xfId="0" applyNumberFormat="1" applyFont="1" applyAlignment="1">
      <alignment horizontal="center" vertical="top"/>
    </xf>
    <xf numFmtId="164" fontId="0" fillId="0" borderId="0" xfId="0" applyNumberFormat="1" applyFont="1" applyBorder="1" applyAlignment="1">
      <alignment horizontal="center" vertical="top"/>
    </xf>
    <xf numFmtId="1" fontId="0" fillId="0" borderId="0" xfId="0" applyNumberFormat="1" applyFont="1" applyBorder="1" applyAlignment="1">
      <alignment horizontal="center" vertical="top"/>
    </xf>
    <xf numFmtId="166" fontId="1" fillId="0" borderId="14" xfId="0" applyNumberFormat="1" applyFont="1" applyBorder="1" applyAlignment="1">
      <alignment horizontal="center"/>
    </xf>
    <xf numFmtId="0" fontId="10" fillId="20" borderId="0" xfId="0" applyFont="1" applyFill="1" applyAlignment="1">
      <alignment horizontal="center" vertical="top"/>
    </xf>
    <xf numFmtId="0" fontId="1" fillId="0" borderId="14" xfId="0" applyFont="1" applyBorder="1" applyAlignment="1">
      <alignment vertical="center"/>
    </xf>
    <xf numFmtId="0" fontId="1" fillId="0" borderId="14" xfId="0" applyFont="1" applyBorder="1" applyAlignment="1">
      <alignment horizontal="center" vertical="center"/>
    </xf>
    <xf numFmtId="2" fontId="1" fillId="0" borderId="14" xfId="0" applyNumberFormat="1" applyFont="1" applyBorder="1" applyAlignment="1">
      <alignment horizontal="center" vertical="center"/>
    </xf>
    <xf numFmtId="2" fontId="1" fillId="0" borderId="10" xfId="0" applyNumberFormat="1" applyFont="1" applyBorder="1" applyAlignment="1">
      <alignment horizontal="left" vertical="top"/>
    </xf>
    <xf numFmtId="0" fontId="1" fillId="0" borderId="10" xfId="0" applyFont="1" applyBorder="1" applyAlignment="1">
      <alignment horizontal="centerContinuous" vertical="top"/>
    </xf>
    <xf numFmtId="169" fontId="1" fillId="0" borderId="0" xfId="0" applyNumberFormat="1" applyFont="1" applyAlignment="1">
      <alignment horizontal="centerContinuous" vertical="top"/>
    </xf>
    <xf numFmtId="171" fontId="1" fillId="0" borderId="0" xfId="0" applyNumberFormat="1" applyFont="1" applyAlignment="1">
      <alignment horizontal="centerContinuous" vertical="top"/>
    </xf>
    <xf numFmtId="0" fontId="0" fillId="0" borderId="0" xfId="0" applyAlignment="1">
      <alignment/>
    </xf>
    <xf numFmtId="2" fontId="0" fillId="0" borderId="0" xfId="0" applyNumberFormat="1" applyAlignment="1">
      <alignment horizontal="center"/>
    </xf>
    <xf numFmtId="0" fontId="30" fillId="0" borderId="17" xfId="0" applyFont="1" applyBorder="1" applyAlignment="1">
      <alignment horizontal="left" vertical="top"/>
    </xf>
    <xf numFmtId="0" fontId="1" fillId="0" borderId="12" xfId="0" applyFont="1" applyBorder="1" applyAlignment="1">
      <alignment horizontal="right" vertical="top"/>
    </xf>
    <xf numFmtId="0" fontId="0" fillId="0" borderId="0" xfId="0" applyFont="1" applyAlignment="1">
      <alignment/>
    </xf>
    <xf numFmtId="0" fontId="11" fillId="0" borderId="0" xfId="0" applyFont="1" applyAlignment="1">
      <alignment vertical="top"/>
    </xf>
    <xf numFmtId="0" fontId="11" fillId="0" borderId="0" xfId="0" applyFont="1" applyAlignment="1">
      <alignment horizontal="center" vertical="top"/>
    </xf>
    <xf numFmtId="168" fontId="11" fillId="0" borderId="0" xfId="0" applyNumberFormat="1" applyFont="1" applyAlignment="1">
      <alignment horizontal="center" vertical="top"/>
    </xf>
    <xf numFmtId="0" fontId="29" fillId="0" borderId="14" xfId="0" applyFont="1" applyBorder="1" applyAlignment="1">
      <alignment horizontal="center" vertical="center"/>
    </xf>
    <xf numFmtId="0" fontId="11" fillId="0" borderId="0" xfId="0" applyNumberFormat="1" applyFont="1" applyAlignment="1">
      <alignment horizontal="center" vertical="top"/>
    </xf>
    <xf numFmtId="0" fontId="11" fillId="0" borderId="0" xfId="0" applyNumberFormat="1" applyFont="1" applyAlignment="1">
      <alignment horizontal="center"/>
    </xf>
    <xf numFmtId="0" fontId="11" fillId="20" borderId="0" xfId="0" applyFont="1" applyFill="1" applyAlignment="1">
      <alignment horizontal="center" vertical="top"/>
    </xf>
    <xf numFmtId="168" fontId="11" fillId="20" borderId="0" xfId="0" applyNumberFormat="1" applyFont="1" applyFill="1" applyAlignment="1">
      <alignment horizontal="center" vertical="top"/>
    </xf>
    <xf numFmtId="11" fontId="1" fillId="0" borderId="12" xfId="0" applyNumberFormat="1" applyFont="1" applyBorder="1" applyAlignment="1">
      <alignment horizontal="centerContinuous" vertical="top"/>
    </xf>
    <xf numFmtId="11" fontId="1" fillId="0" borderId="10" xfId="0" applyNumberFormat="1" applyFont="1" applyBorder="1" applyAlignment="1">
      <alignment horizontal="center" vertical="top"/>
    </xf>
    <xf numFmtId="0" fontId="30" fillId="0" borderId="10" xfId="0" applyFont="1" applyBorder="1" applyAlignment="1">
      <alignment horizontal="centerContinuous" vertical="top"/>
    </xf>
    <xf numFmtId="0" fontId="30" fillId="0" borderId="10" xfId="0" applyFont="1" applyBorder="1" applyAlignment="1">
      <alignment horizontal="left" vertical="top"/>
    </xf>
    <xf numFmtId="2" fontId="30" fillId="0" borderId="10" xfId="0" applyNumberFormat="1" applyFont="1" applyBorder="1" applyAlignment="1">
      <alignment horizontal="center" vertical="top"/>
    </xf>
    <xf numFmtId="0" fontId="30" fillId="0" borderId="10" xfId="0" applyFont="1" applyBorder="1" applyAlignment="1">
      <alignment vertical="top"/>
    </xf>
    <xf numFmtId="0" fontId="8" fillId="0" borderId="12" xfId="0" applyFont="1" applyBorder="1" applyAlignment="1">
      <alignment horizontal="left" vertical="top"/>
    </xf>
    <xf numFmtId="0" fontId="8" fillId="0" borderId="12" xfId="0" applyFont="1" applyBorder="1" applyAlignment="1">
      <alignment vertical="top"/>
    </xf>
    <xf numFmtId="0" fontId="1" fillId="0" borderId="12" xfId="0" applyFont="1" applyFill="1" applyBorder="1" applyAlignment="1">
      <alignment horizontal="center" vertical="top"/>
    </xf>
    <xf numFmtId="0" fontId="1" fillId="0" borderId="10" xfId="0" applyFont="1" applyFill="1" applyBorder="1" applyAlignment="1">
      <alignment horizontal="center" vertical="top"/>
    </xf>
    <xf numFmtId="0" fontId="8" fillId="0" borderId="12" xfId="0" applyFont="1" applyBorder="1" applyAlignment="1">
      <alignment horizontal="center" vertical="top"/>
    </xf>
    <xf numFmtId="0" fontId="1" fillId="0" borderId="15" xfId="0" applyFont="1" applyBorder="1" applyAlignment="1">
      <alignment horizontal="centerContinuous" vertical="top"/>
    </xf>
    <xf numFmtId="0" fontId="10" fillId="0" borderId="18" xfId="0" applyFont="1" applyBorder="1" applyAlignment="1">
      <alignment horizontal="center" vertical="top"/>
    </xf>
    <xf numFmtId="0" fontId="1" fillId="0" borderId="11" xfId="0" applyFont="1" applyBorder="1" applyAlignment="1">
      <alignment horizontal="center" vertical="top"/>
    </xf>
    <xf numFmtId="0" fontId="5" fillId="0" borderId="10" xfId="0" applyFont="1" applyBorder="1" applyAlignment="1">
      <alignment horizontal="center" vertical="top"/>
    </xf>
    <xf numFmtId="0" fontId="0" fillId="20" borderId="16" xfId="0" applyFont="1" applyFill="1" applyBorder="1" applyAlignment="1">
      <alignment horizontal="center" vertical="top"/>
    </xf>
    <xf numFmtId="1" fontId="0" fillId="20" borderId="0" xfId="0" applyNumberFormat="1" applyFont="1" applyFill="1" applyAlignment="1">
      <alignment horizontal="center" vertical="top"/>
    </xf>
    <xf numFmtId="170" fontId="0" fillId="20" borderId="0" xfId="0" applyNumberFormat="1" applyFont="1" applyFill="1" applyAlignment="1">
      <alignment horizontal="center" vertical="top"/>
    </xf>
    <xf numFmtId="0" fontId="30" fillId="20" borderId="0" xfId="0" applyFont="1" applyFill="1" applyAlignment="1">
      <alignment horizontal="left" vertical="top"/>
    </xf>
    <xf numFmtId="0" fontId="10" fillId="20" borderId="0" xfId="0" applyFont="1" applyFill="1" applyBorder="1" applyAlignment="1">
      <alignment horizontal="left" vertical="top"/>
    </xf>
    <xf numFmtId="0" fontId="10" fillId="20" borderId="16" xfId="0" applyFont="1" applyFill="1" applyBorder="1" applyAlignment="1">
      <alignment horizontal="left" vertical="top"/>
    </xf>
    <xf numFmtId="0" fontId="10" fillId="20" borderId="0" xfId="0" applyFont="1" applyFill="1" applyAlignment="1">
      <alignment horizontal="left" vertical="top"/>
    </xf>
    <xf numFmtId="0" fontId="10" fillId="20" borderId="18" xfId="0" applyFont="1" applyFill="1" applyBorder="1" applyAlignment="1">
      <alignment horizontal="center" vertical="top"/>
    </xf>
    <xf numFmtId="2" fontId="10" fillId="20" borderId="0" xfId="0" applyNumberFormat="1" applyFont="1" applyFill="1" applyAlignment="1">
      <alignment horizontal="center" vertical="top"/>
    </xf>
    <xf numFmtId="0" fontId="31" fillId="0" borderId="0" xfId="0" applyFont="1" applyAlignment="1">
      <alignment horizontal="left" vertical="top"/>
    </xf>
    <xf numFmtId="0" fontId="32" fillId="0" borderId="0" xfId="0" applyFont="1" applyAlignment="1">
      <alignment horizontal="left" vertical="top"/>
    </xf>
    <xf numFmtId="167" fontId="1" fillId="0" borderId="0" xfId="0" applyNumberFormat="1" applyFont="1" applyAlignment="1">
      <alignment horizontal="center" vertical="top"/>
    </xf>
    <xf numFmtId="0" fontId="1" fillId="0" borderId="0" xfId="0" applyFont="1" applyAlignment="1">
      <alignment/>
    </xf>
    <xf numFmtId="0" fontId="8" fillId="0" borderId="0" xfId="0" applyNumberFormat="1" applyFont="1" applyAlignment="1">
      <alignment horizontal="center"/>
    </xf>
    <xf numFmtId="0" fontId="31" fillId="0" borderId="0" xfId="0" applyFont="1" applyAlignment="1">
      <alignment vertical="top"/>
    </xf>
    <xf numFmtId="169" fontId="1" fillId="0" borderId="14" xfId="0" applyNumberFormat="1" applyFont="1" applyBorder="1" applyAlignment="1">
      <alignment horizontal="centerContinuous" vertical="top"/>
    </xf>
    <xf numFmtId="169" fontId="1" fillId="0" borderId="12" xfId="0" applyNumberFormat="1" applyFont="1" applyBorder="1" applyAlignment="1">
      <alignment horizontal="centerContinuous" vertical="top"/>
    </xf>
    <xf numFmtId="169" fontId="1" fillId="0" borderId="10" xfId="0" applyNumberFormat="1" applyFont="1" applyBorder="1" applyAlignment="1">
      <alignment horizontal="center" vertical="top"/>
    </xf>
    <xf numFmtId="169" fontId="0" fillId="0" borderId="0" xfId="0" applyNumberFormat="1" applyFont="1" applyAlignment="1">
      <alignment horizontal="center" vertical="top"/>
    </xf>
    <xf numFmtId="169" fontId="0" fillId="20" borderId="0" xfId="0" applyNumberFormat="1" applyFont="1" applyFill="1" applyAlignment="1">
      <alignment horizontal="center" vertical="top"/>
    </xf>
    <xf numFmtId="170" fontId="1" fillId="0" borderId="14" xfId="0" applyNumberFormat="1" applyFont="1" applyBorder="1" applyAlignment="1">
      <alignment horizontal="centerContinuous" vertical="top"/>
    </xf>
    <xf numFmtId="170" fontId="1" fillId="0" borderId="12" xfId="0" applyNumberFormat="1" applyFont="1" applyBorder="1" applyAlignment="1">
      <alignment horizontal="centerContinuous" vertical="top"/>
    </xf>
    <xf numFmtId="170" fontId="1" fillId="0" borderId="10" xfId="0" applyNumberFormat="1" applyFont="1" applyBorder="1" applyAlignment="1">
      <alignment horizontal="center" vertical="top"/>
    </xf>
    <xf numFmtId="11" fontId="1" fillId="0" borderId="14" xfId="59" applyNumberFormat="1" applyFont="1" applyBorder="1" applyAlignment="1">
      <alignment horizontal="centerContinuous" vertical="top"/>
    </xf>
    <xf numFmtId="11" fontId="0" fillId="0" borderId="0" xfId="0" applyNumberFormat="1" applyFont="1" applyAlignment="1">
      <alignment vertical="top"/>
    </xf>
    <xf numFmtId="11" fontId="0" fillId="20" borderId="0" xfId="0" applyNumberFormat="1" applyFont="1" applyFill="1" applyAlignment="1">
      <alignment horizontal="center" vertical="top"/>
    </xf>
    <xf numFmtId="11" fontId="1" fillId="0" borderId="0" xfId="0" applyNumberFormat="1" applyFont="1" applyAlignment="1">
      <alignment horizontal="center"/>
    </xf>
    <xf numFmtId="11" fontId="0" fillId="0" borderId="0" xfId="0" applyNumberFormat="1" applyAlignment="1">
      <alignment horizontal="center"/>
    </xf>
    <xf numFmtId="172" fontId="0" fillId="0" borderId="0" xfId="0" applyNumberFormat="1" applyFont="1" applyAlignment="1">
      <alignment horizontal="center" vertical="top"/>
    </xf>
    <xf numFmtId="172" fontId="0" fillId="0" borderId="0" xfId="0" applyNumberFormat="1" applyFont="1" applyBorder="1" applyAlignment="1">
      <alignment horizontal="center"/>
    </xf>
    <xf numFmtId="172" fontId="1" fillId="0" borderId="14" xfId="0" applyNumberFormat="1" applyFont="1" applyBorder="1" applyAlignment="1">
      <alignment horizontal="center" vertical="center"/>
    </xf>
    <xf numFmtId="172" fontId="0" fillId="20" borderId="0" xfId="0" applyNumberFormat="1" applyFont="1" applyFill="1" applyAlignment="1">
      <alignment horizontal="center" vertical="top"/>
    </xf>
    <xf numFmtId="0" fontId="1" fillId="0" borderId="16" xfId="0" applyFont="1" applyFill="1" applyBorder="1" applyAlignment="1">
      <alignment horizontal="center" vertical="top"/>
    </xf>
    <xf numFmtId="0" fontId="1" fillId="0" borderId="0" xfId="0" applyFont="1" applyAlignment="1">
      <alignment horizontal="centerContinuous" vertical="top"/>
    </xf>
    <xf numFmtId="0" fontId="1" fillId="0" borderId="0" xfId="0" applyFont="1" applyBorder="1" applyAlignment="1">
      <alignment horizontal="centerContinuous" vertical="top"/>
    </xf>
    <xf numFmtId="0" fontId="0" fillId="0" borderId="0" xfId="0" applyFont="1" applyFill="1" applyBorder="1" applyAlignment="1">
      <alignment horizontal="center" vertical="top"/>
    </xf>
    <xf numFmtId="0" fontId="0" fillId="0" borderId="0" xfId="0" applyFont="1" applyAlignment="1">
      <alignment vertical="top" wrapText="1"/>
    </xf>
    <xf numFmtId="11" fontId="1" fillId="0" borderId="19" xfId="0" applyNumberFormat="1" applyFont="1" applyBorder="1" applyAlignment="1">
      <alignment horizontal="centerContinuous" vertical="top"/>
    </xf>
    <xf numFmtId="11" fontId="1" fillId="0" borderId="20" xfId="0" applyNumberFormat="1" applyFont="1" applyBorder="1" applyAlignment="1">
      <alignment horizontal="centerContinuous" vertical="top"/>
    </xf>
    <xf numFmtId="173" fontId="1" fillId="0" borderId="21" xfId="0" applyNumberFormat="1" applyFont="1" applyBorder="1" applyAlignment="1">
      <alignment horizontal="center" vertical="top"/>
    </xf>
    <xf numFmtId="0" fontId="1" fillId="0" borderId="10" xfId="0" applyFont="1" applyBorder="1" applyAlignment="1">
      <alignment vertical="top" wrapText="1"/>
    </xf>
    <xf numFmtId="9" fontId="0" fillId="0" borderId="0" xfId="0" applyNumberFormat="1" applyFont="1" applyAlignment="1">
      <alignment vertical="top" wrapText="1"/>
    </xf>
    <xf numFmtId="0" fontId="0" fillId="20" borderId="0" xfId="0" applyFont="1" applyFill="1" applyAlignment="1">
      <alignment vertical="top" wrapText="1"/>
    </xf>
    <xf numFmtId="0" fontId="1" fillId="0" borderId="0" xfId="0" applyFont="1" applyAlignment="1">
      <alignment horizontal="centerContinuous" vertical="top" wrapText="1"/>
    </xf>
    <xf numFmtId="0" fontId="1" fillId="0" borderId="0" xfId="0" applyFont="1" applyAlignment="1">
      <alignment vertical="top" wrapText="1"/>
    </xf>
    <xf numFmtId="0" fontId="0" fillId="0" borderId="0" xfId="0" applyFont="1" applyAlignment="1">
      <alignment horizontal="left" vertical="top" wrapText="1" indent="1"/>
    </xf>
    <xf numFmtId="0" fontId="5" fillId="0" borderId="17" xfId="0" applyFont="1" applyBorder="1" applyAlignment="1">
      <alignment horizontal="center" vertical="top"/>
    </xf>
    <xf numFmtId="174" fontId="5" fillId="0" borderId="12" xfId="0" applyNumberFormat="1" applyFont="1" applyBorder="1" applyAlignment="1">
      <alignment horizontal="center" vertical="top"/>
    </xf>
    <xf numFmtId="175" fontId="10" fillId="0" borderId="22" xfId="0" applyNumberFormat="1" applyFont="1" applyBorder="1" applyAlignment="1" quotePrefix="1">
      <alignment horizontal="center" vertical="top"/>
    </xf>
    <xf numFmtId="0" fontId="0" fillId="0" borderId="0" xfId="0" applyFont="1" applyAlignment="1">
      <alignment horizontal="right" vertical="top"/>
    </xf>
    <xf numFmtId="0" fontId="1" fillId="0" borderId="10" xfId="0" applyNumberFormat="1" applyFont="1" applyBorder="1" applyAlignment="1">
      <alignment horizontal="center" vertical="top"/>
    </xf>
    <xf numFmtId="0" fontId="0" fillId="20" borderId="0" xfId="0" applyNumberFormat="1" applyFont="1" applyFill="1" applyAlignment="1">
      <alignment horizontal="center" vertical="top"/>
    </xf>
    <xf numFmtId="1" fontId="0" fillId="0" borderId="0" xfId="0" applyNumberFormat="1" applyFont="1" applyAlignment="1">
      <alignment horizontal="left" vertical="top"/>
    </xf>
    <xf numFmtId="0" fontId="31" fillId="0" borderId="0" xfId="0" applyFont="1" applyBorder="1" applyAlignment="1">
      <alignment vertical="top"/>
    </xf>
    <xf numFmtId="0" fontId="1" fillId="0" borderId="0" xfId="0" applyFont="1" applyBorder="1" applyAlignment="1">
      <alignment vertical="top"/>
    </xf>
    <xf numFmtId="0" fontId="33" fillId="0" borderId="0" xfId="0" applyFont="1" applyAlignment="1">
      <alignment/>
    </xf>
    <xf numFmtId="166" fontId="33" fillId="0" borderId="0" xfId="0" applyNumberFormat="1" applyFont="1" applyAlignment="1">
      <alignment horizontal="center"/>
    </xf>
    <xf numFmtId="0" fontId="0" fillId="0" borderId="0" xfId="0" applyFont="1" applyAlignment="1">
      <alignment/>
    </xf>
    <xf numFmtId="0" fontId="33" fillId="0" borderId="0" xfId="0" applyFont="1" applyAlignment="1">
      <alignment horizontal="center"/>
    </xf>
    <xf numFmtId="0" fontId="0" fillId="0" borderId="10" xfId="0" applyFont="1" applyBorder="1" applyAlignment="1">
      <alignment horizontal="left" indent="1"/>
    </xf>
    <xf numFmtId="0" fontId="33" fillId="0" borderId="0" xfId="0" applyFont="1" applyAlignment="1">
      <alignment horizontal="centerContinuous"/>
    </xf>
    <xf numFmtId="0" fontId="34" fillId="0" borderId="23" xfId="0" applyFont="1" applyBorder="1" applyAlignment="1">
      <alignment/>
    </xf>
    <xf numFmtId="0" fontId="0" fillId="0" borderId="0" xfId="0" applyFont="1" applyAlignment="1">
      <alignment horizontal="left" indent="1"/>
    </xf>
    <xf numFmtId="166" fontId="0" fillId="0" borderId="0" xfId="0" applyNumberFormat="1" applyAlignment="1">
      <alignment horizontal="center"/>
    </xf>
    <xf numFmtId="0" fontId="34" fillId="0" borderId="24" xfId="0" applyFont="1" applyBorder="1" applyAlignment="1">
      <alignment/>
    </xf>
    <xf numFmtId="0" fontId="34" fillId="0" borderId="25" xfId="0" applyFont="1" applyBorder="1" applyAlignment="1">
      <alignment/>
    </xf>
    <xf numFmtId="0" fontId="0" fillId="0" borderId="26" xfId="0" applyFont="1" applyBorder="1" applyAlignment="1">
      <alignment horizontal="left" indent="1"/>
    </xf>
    <xf numFmtId="0" fontId="0" fillId="0" borderId="0" xfId="0" applyNumberFormat="1" applyFont="1" applyFill="1" applyAlignment="1">
      <alignment horizontal="left"/>
    </xf>
    <xf numFmtId="0" fontId="0" fillId="0" borderId="0" xfId="0" applyNumberFormat="1" applyFont="1" applyFill="1" applyAlignment="1">
      <alignment horizontal="center"/>
    </xf>
    <xf numFmtId="0" fontId="0" fillId="0" borderId="0" xfId="0" applyNumberFormat="1" applyFont="1" applyFill="1" applyAlignment="1">
      <alignment/>
    </xf>
    <xf numFmtId="176" fontId="0" fillId="0" borderId="0" xfId="0" applyNumberFormat="1" applyFont="1" applyFill="1" applyAlignment="1">
      <alignment horizontal="left"/>
    </xf>
    <xf numFmtId="176" fontId="0" fillId="0" borderId="0" xfId="0" applyNumberFormat="1" applyFont="1" applyFill="1" applyAlignment="1">
      <alignment horizontal="center"/>
    </xf>
    <xf numFmtId="176" fontId="5" fillId="0" borderId="0" xfId="0" applyNumberFormat="1" applyFont="1" applyFill="1" applyAlignment="1">
      <alignment horizontal="center"/>
    </xf>
    <xf numFmtId="0" fontId="0" fillId="0" borderId="27" xfId="0" applyFont="1" applyBorder="1" applyAlignment="1">
      <alignment horizontal="left" vertical="top" wrapText="1" indent="1"/>
    </xf>
    <xf numFmtId="0" fontId="0" fillId="0" borderId="27" xfId="0" applyFont="1" applyBorder="1" applyAlignment="1">
      <alignment horizontal="left" vertical="center" wrapText="1" indent="1"/>
    </xf>
    <xf numFmtId="0" fontId="0"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62</xdr:row>
      <xdr:rowOff>0</xdr:rowOff>
    </xdr:from>
    <xdr:to>
      <xdr:col>2</xdr:col>
      <xdr:colOff>0</xdr:colOff>
      <xdr:row>62</xdr:row>
      <xdr:rowOff>0</xdr:rowOff>
    </xdr:to>
    <xdr:sp>
      <xdr:nvSpPr>
        <xdr:cNvPr id="1" name="TextBox 646"/>
        <xdr:cNvSpPr txBox="1">
          <a:spLocks noChangeArrowheads="1"/>
        </xdr:cNvSpPr>
      </xdr:nvSpPr>
      <xdr:spPr>
        <a:xfrm>
          <a:off x="5229225" y="100774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Copid from "Isoprene" sheet, cells AA23:AA25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L230"/>
  <sheetViews>
    <sheetView tabSelected="1" workbookViewId="0" topLeftCell="A1">
      <pane ySplit="15" topLeftCell="BM16" activePane="bottomLeft" state="frozen"/>
      <selection pane="topLeft" activeCell="A1" sqref="A1"/>
      <selection pane="bottomLeft" activeCell="A1" sqref="A1"/>
    </sheetView>
  </sheetViews>
  <sheetFormatPr defaultColWidth="9.140625" defaultRowHeight="12.75"/>
  <cols>
    <col min="1" max="1" width="11.7109375" style="4" customWidth="1"/>
    <col min="2" max="2" width="6.00390625" style="5" bestFit="1" customWidth="1"/>
    <col min="3" max="3" width="46.8515625" style="4" customWidth="1"/>
    <col min="4" max="4" width="4.7109375" style="72" customWidth="1"/>
    <col min="5" max="5" width="4.8515625" style="72" customWidth="1"/>
    <col min="6" max="6" width="8.140625" style="6" customWidth="1"/>
    <col min="7" max="7" width="9.28125" style="122" bestFit="1" customWidth="1"/>
    <col min="8" max="8" width="1.57421875" style="39" customWidth="1"/>
    <col min="9" max="10" width="4.57421875" style="5" customWidth="1"/>
    <col min="11" max="11" width="2.00390625" style="4" customWidth="1"/>
    <col min="12" max="12" width="5.7109375" style="5" customWidth="1"/>
    <col min="13" max="16384" width="9.140625" style="4" customWidth="1"/>
  </cols>
  <sheetData>
    <row r="1" spans="1:8" ht="15.75">
      <c r="A1" s="103" t="s">
        <v>1753</v>
      </c>
      <c r="D1" s="5"/>
      <c r="E1" s="5"/>
      <c r="F1" s="13"/>
      <c r="H1" s="19"/>
    </row>
    <row r="2" spans="1:8" ht="12.75">
      <c r="A2" s="105">
        <v>45177</v>
      </c>
      <c r="B2" s="11" t="s">
        <v>1029</v>
      </c>
      <c r="D2" s="5"/>
      <c r="E2" s="5"/>
      <c r="F2" s="13"/>
      <c r="H2" s="19"/>
    </row>
    <row r="3" spans="1:8" ht="12.75">
      <c r="A3" s="143" t="s">
        <v>416</v>
      </c>
      <c r="B3" s="11" t="s">
        <v>1750</v>
      </c>
      <c r="D3" s="5"/>
      <c r="E3" s="5"/>
      <c r="F3" s="13"/>
      <c r="H3" s="52"/>
    </row>
    <row r="4" spans="1:8" ht="12.75">
      <c r="A4" s="143" t="s">
        <v>417</v>
      </c>
      <c r="B4" s="11" t="s">
        <v>1751</v>
      </c>
      <c r="D4" s="5"/>
      <c r="E4" s="5"/>
      <c r="F4" s="13"/>
      <c r="H4" s="52"/>
    </row>
    <row r="5" spans="1:8" ht="12.75">
      <c r="A5" s="143" t="s">
        <v>418</v>
      </c>
      <c r="B5" s="11" t="s">
        <v>1752</v>
      </c>
      <c r="D5" s="5"/>
      <c r="E5" s="5"/>
      <c r="F5" s="13"/>
      <c r="H5" s="52"/>
    </row>
    <row r="6" spans="1:8" ht="12.75">
      <c r="A6" s="143" t="s">
        <v>419</v>
      </c>
      <c r="B6" s="5">
        <v>298</v>
      </c>
      <c r="D6" s="5"/>
      <c r="E6" s="5"/>
      <c r="F6" s="13"/>
      <c r="H6" s="52"/>
    </row>
    <row r="7" spans="1:8" ht="12.75">
      <c r="A7" s="143" t="s">
        <v>1460</v>
      </c>
      <c r="B7" s="4" t="s">
        <v>1461</v>
      </c>
      <c r="D7" s="5"/>
      <c r="E7" s="5"/>
      <c r="F7" s="13"/>
      <c r="H7" s="52"/>
    </row>
    <row r="8" spans="1:8" ht="12.75">
      <c r="A8" s="11"/>
      <c r="D8" s="5"/>
      <c r="E8" s="5"/>
      <c r="F8" s="13"/>
      <c r="H8" s="19"/>
    </row>
    <row r="9" spans="2:12" ht="12.75">
      <c r="B9" s="4" t="s">
        <v>1026</v>
      </c>
      <c r="C9" s="5"/>
      <c r="D9" s="5"/>
      <c r="E9" s="13"/>
      <c r="F9" s="1"/>
      <c r="G9" s="123"/>
      <c r="H9" s="5"/>
      <c r="J9" s="4"/>
      <c r="K9" s="5"/>
      <c r="L9" s="4"/>
    </row>
    <row r="10" spans="2:12" ht="12.75">
      <c r="B10" s="4" t="s">
        <v>1027</v>
      </c>
      <c r="C10" s="5"/>
      <c r="D10" s="5"/>
      <c r="E10" s="13"/>
      <c r="F10" s="1"/>
      <c r="G10" s="123"/>
      <c r="H10" s="5"/>
      <c r="J10" s="4"/>
      <c r="K10" s="5"/>
      <c r="L10" s="4"/>
    </row>
    <row r="11" spans="2:12" ht="12.75">
      <c r="B11" s="4" t="s">
        <v>1028</v>
      </c>
      <c r="C11" s="5"/>
      <c r="D11" s="5"/>
      <c r="E11" s="13"/>
      <c r="F11" s="1"/>
      <c r="G11" s="123"/>
      <c r="H11" s="5"/>
      <c r="J11" s="4"/>
      <c r="K11" s="5"/>
      <c r="L11" s="4"/>
    </row>
    <row r="12" spans="2:12" ht="12.75">
      <c r="B12" s="4" t="s">
        <v>1030</v>
      </c>
      <c r="C12" s="5"/>
      <c r="D12" s="5"/>
      <c r="E12" s="13"/>
      <c r="F12" s="1"/>
      <c r="G12" s="123"/>
      <c r="H12" s="5"/>
      <c r="J12" s="4"/>
      <c r="K12" s="5"/>
      <c r="L12" s="4"/>
    </row>
    <row r="13" spans="4:8" ht="12.75">
      <c r="D13" s="5"/>
      <c r="E13" s="5"/>
      <c r="F13" s="13"/>
      <c r="H13" s="52"/>
    </row>
    <row r="14" spans="1:8" ht="15.75">
      <c r="A14" s="104" t="s">
        <v>1938</v>
      </c>
      <c r="B14" s="12">
        <f>COUNTA(A15:A226)-1</f>
        <v>210</v>
      </c>
      <c r="F14" s="13"/>
      <c r="H14" s="52"/>
    </row>
    <row r="15" spans="1:12" s="59" customFormat="1" ht="12.75">
      <c r="A15" s="59" t="s">
        <v>225</v>
      </c>
      <c r="B15" s="60" t="s">
        <v>1453</v>
      </c>
      <c r="C15" s="59" t="s">
        <v>1967</v>
      </c>
      <c r="D15" s="74" t="s">
        <v>1454</v>
      </c>
      <c r="E15" s="74" t="s">
        <v>1455</v>
      </c>
      <c r="F15" s="61" t="s">
        <v>255</v>
      </c>
      <c r="G15" s="124" t="s">
        <v>1431</v>
      </c>
      <c r="H15" s="57"/>
      <c r="I15" s="60" t="s">
        <v>215</v>
      </c>
      <c r="J15" s="60" t="s">
        <v>216</v>
      </c>
      <c r="L15" s="60" t="s">
        <v>1385</v>
      </c>
    </row>
    <row r="16" spans="1:12" ht="12.75">
      <c r="A16" s="4" t="s">
        <v>1955</v>
      </c>
      <c r="B16" s="5" t="s">
        <v>195</v>
      </c>
      <c r="C16" s="4" t="s">
        <v>1956</v>
      </c>
      <c r="D16" s="73">
        <v>0</v>
      </c>
      <c r="E16" s="73">
        <v>0</v>
      </c>
      <c r="F16" s="6">
        <v>31.9988</v>
      </c>
      <c r="G16" s="122">
        <v>209500</v>
      </c>
      <c r="H16" s="52"/>
      <c r="I16" s="18">
        <v>2</v>
      </c>
      <c r="J16" s="18">
        <v>20</v>
      </c>
      <c r="L16" s="5">
        <v>1</v>
      </c>
    </row>
    <row r="17" spans="1:12" ht="12.75">
      <c r="A17" s="4" t="s">
        <v>1957</v>
      </c>
      <c r="B17" s="5" t="s">
        <v>195</v>
      </c>
      <c r="C17" s="4" t="s">
        <v>1442</v>
      </c>
      <c r="D17" s="73">
        <v>0</v>
      </c>
      <c r="E17" s="73">
        <v>0</v>
      </c>
      <c r="F17" s="6">
        <v>28.84890756</v>
      </c>
      <c r="G17" s="122">
        <v>1000000</v>
      </c>
      <c r="H17" s="52"/>
      <c r="I17" s="18">
        <v>2</v>
      </c>
      <c r="J17" s="18">
        <v>2</v>
      </c>
      <c r="L17" s="5">
        <v>2</v>
      </c>
    </row>
    <row r="18" spans="1:12" ht="12.75">
      <c r="A18" s="4" t="s">
        <v>1443</v>
      </c>
      <c r="B18" s="5" t="s">
        <v>195</v>
      </c>
      <c r="C18" s="4" t="s">
        <v>1444</v>
      </c>
      <c r="D18" s="73">
        <v>0</v>
      </c>
      <c r="E18" s="73">
        <v>0</v>
      </c>
      <c r="F18" s="6">
        <v>18.0154</v>
      </c>
      <c r="G18" s="122">
        <v>20000</v>
      </c>
      <c r="H18" s="52"/>
      <c r="I18" s="18">
        <v>9</v>
      </c>
      <c r="J18" s="18">
        <v>11</v>
      </c>
      <c r="L18" s="5">
        <v>3</v>
      </c>
    </row>
    <row r="19" spans="1:12" ht="12.75">
      <c r="A19" s="4" t="s">
        <v>1445</v>
      </c>
      <c r="B19" s="5" t="s">
        <v>195</v>
      </c>
      <c r="C19" s="4" t="s">
        <v>1446</v>
      </c>
      <c r="D19" s="73">
        <v>0</v>
      </c>
      <c r="E19" s="73">
        <v>0</v>
      </c>
      <c r="F19" s="6">
        <v>0</v>
      </c>
      <c r="G19" s="15">
        <v>1</v>
      </c>
      <c r="H19" s="52"/>
      <c r="I19" s="18">
        <v>52</v>
      </c>
      <c r="J19" s="18"/>
      <c r="L19" s="5">
        <v>4</v>
      </c>
    </row>
    <row r="20" spans="1:12" ht="12.75">
      <c r="A20" s="4" t="s">
        <v>250</v>
      </c>
      <c r="B20" s="5" t="s">
        <v>196</v>
      </c>
      <c r="C20" s="4" t="s">
        <v>1447</v>
      </c>
      <c r="D20" s="73">
        <v>0</v>
      </c>
      <c r="E20" s="73">
        <v>0</v>
      </c>
      <c r="F20" s="6">
        <v>47.9982</v>
      </c>
      <c r="G20" s="15"/>
      <c r="H20" s="52"/>
      <c r="I20" s="18">
        <v>32</v>
      </c>
      <c r="J20" s="18">
        <v>4</v>
      </c>
      <c r="L20" s="5">
        <v>5</v>
      </c>
    </row>
    <row r="21" spans="1:12" ht="12.75">
      <c r="A21" s="4" t="s">
        <v>251</v>
      </c>
      <c r="B21" s="5" t="s">
        <v>196</v>
      </c>
      <c r="C21" s="4" t="s">
        <v>1448</v>
      </c>
      <c r="D21" s="73">
        <v>0</v>
      </c>
      <c r="E21" s="73">
        <v>1</v>
      </c>
      <c r="F21" s="6">
        <v>30.01</v>
      </c>
      <c r="G21" s="15"/>
      <c r="H21" s="52"/>
      <c r="I21" s="18">
        <v>81</v>
      </c>
      <c r="J21" s="18">
        <v>68</v>
      </c>
      <c r="L21" s="5">
        <v>6</v>
      </c>
    </row>
    <row r="22" spans="1:12" ht="12.75">
      <c r="A22" s="4" t="s">
        <v>783</v>
      </c>
      <c r="B22" s="5" t="s">
        <v>196</v>
      </c>
      <c r="C22" s="4" t="s">
        <v>1449</v>
      </c>
      <c r="D22" s="73">
        <v>0</v>
      </c>
      <c r="E22" s="73">
        <v>1</v>
      </c>
      <c r="F22" s="6">
        <v>46.01</v>
      </c>
      <c r="G22" s="15"/>
      <c r="H22" s="52"/>
      <c r="I22" s="18">
        <v>20</v>
      </c>
      <c r="J22" s="18">
        <v>60</v>
      </c>
      <c r="L22" s="5">
        <v>7</v>
      </c>
    </row>
    <row r="23" spans="1:12" ht="12.75">
      <c r="A23" s="4" t="s">
        <v>758</v>
      </c>
      <c r="B23" s="5" t="s">
        <v>196</v>
      </c>
      <c r="C23" s="4" t="s">
        <v>221</v>
      </c>
      <c r="D23" s="73">
        <v>0</v>
      </c>
      <c r="E23" s="73">
        <v>1</v>
      </c>
      <c r="F23" s="6">
        <v>62.01</v>
      </c>
      <c r="G23" s="15"/>
      <c r="H23" s="52"/>
      <c r="I23" s="18">
        <v>113</v>
      </c>
      <c r="J23" s="18">
        <v>80</v>
      </c>
      <c r="L23" s="5">
        <v>8</v>
      </c>
    </row>
    <row r="24" spans="1:12" ht="12.75">
      <c r="A24" s="4" t="s">
        <v>759</v>
      </c>
      <c r="B24" s="5" t="s">
        <v>196</v>
      </c>
      <c r="C24" s="4" t="s">
        <v>244</v>
      </c>
      <c r="D24" s="73">
        <v>0</v>
      </c>
      <c r="E24" s="73">
        <v>2</v>
      </c>
      <c r="F24" s="6">
        <v>108.02</v>
      </c>
      <c r="G24" s="15"/>
      <c r="H24" s="52"/>
      <c r="I24" s="18">
        <v>3</v>
      </c>
      <c r="J24" s="18">
        <v>1</v>
      </c>
      <c r="L24" s="5">
        <v>9</v>
      </c>
    </row>
    <row r="25" spans="1:12" ht="12.75">
      <c r="A25" s="4" t="s">
        <v>1370</v>
      </c>
      <c r="B25" s="5" t="s">
        <v>196</v>
      </c>
      <c r="C25" s="4" t="s">
        <v>245</v>
      </c>
      <c r="D25" s="73">
        <v>0</v>
      </c>
      <c r="E25" s="73">
        <v>1</v>
      </c>
      <c r="F25" s="6">
        <v>47.02</v>
      </c>
      <c r="G25" s="15"/>
      <c r="H25" s="52"/>
      <c r="I25" s="18">
        <v>2</v>
      </c>
      <c r="J25" s="18">
        <v>2</v>
      </c>
      <c r="L25" s="5">
        <v>10</v>
      </c>
    </row>
    <row r="26" spans="1:12" ht="12.75">
      <c r="A26" s="4" t="s">
        <v>209</v>
      </c>
      <c r="B26" s="5" t="s">
        <v>196</v>
      </c>
      <c r="C26" s="4" t="s">
        <v>246</v>
      </c>
      <c r="D26" s="73">
        <v>0</v>
      </c>
      <c r="E26" s="73">
        <v>1</v>
      </c>
      <c r="F26" s="6">
        <v>63.02</v>
      </c>
      <c r="G26" s="15"/>
      <c r="H26" s="52"/>
      <c r="I26" s="18">
        <v>2</v>
      </c>
      <c r="J26" s="18">
        <v>24</v>
      </c>
      <c r="L26" s="5">
        <v>11</v>
      </c>
    </row>
    <row r="27" spans="1:12" ht="12.75">
      <c r="A27" s="4" t="s">
        <v>760</v>
      </c>
      <c r="B27" s="5" t="s">
        <v>196</v>
      </c>
      <c r="C27" s="4" t="s">
        <v>247</v>
      </c>
      <c r="D27" s="73">
        <v>0</v>
      </c>
      <c r="E27" s="73">
        <v>1</v>
      </c>
      <c r="F27" s="6">
        <v>79.02</v>
      </c>
      <c r="G27" s="15"/>
      <c r="H27" s="52"/>
      <c r="I27" s="18">
        <v>3</v>
      </c>
      <c r="J27" s="18">
        <v>1</v>
      </c>
      <c r="L27" s="5">
        <v>12</v>
      </c>
    </row>
    <row r="28" spans="1:12" ht="12.75">
      <c r="A28" s="4" t="s">
        <v>761</v>
      </c>
      <c r="B28" s="5" t="s">
        <v>196</v>
      </c>
      <c r="C28" s="4" t="s">
        <v>248</v>
      </c>
      <c r="D28" s="73">
        <v>0</v>
      </c>
      <c r="E28" s="73">
        <v>0</v>
      </c>
      <c r="F28" s="6">
        <v>34.0148</v>
      </c>
      <c r="G28" s="15"/>
      <c r="H28" s="52"/>
      <c r="I28" s="18">
        <v>2</v>
      </c>
      <c r="J28" s="18">
        <v>2</v>
      </c>
      <c r="L28" s="5">
        <v>13</v>
      </c>
    </row>
    <row r="29" spans="1:12" ht="12.75">
      <c r="A29" s="4" t="s">
        <v>1371</v>
      </c>
      <c r="B29" s="5" t="s">
        <v>196</v>
      </c>
      <c r="C29" s="4" t="s">
        <v>1950</v>
      </c>
      <c r="D29" s="73">
        <v>1</v>
      </c>
      <c r="E29" s="73">
        <v>0</v>
      </c>
      <c r="F29" s="6">
        <v>28.01</v>
      </c>
      <c r="G29" s="15"/>
      <c r="H29" s="52"/>
      <c r="I29" s="18">
        <v>1</v>
      </c>
      <c r="J29" s="18">
        <v>74</v>
      </c>
      <c r="L29" s="5">
        <v>14</v>
      </c>
    </row>
    <row r="30" spans="1:12" ht="12.75">
      <c r="A30" s="4" t="s">
        <v>350</v>
      </c>
      <c r="B30" s="5" t="s">
        <v>196</v>
      </c>
      <c r="C30" s="4" t="s">
        <v>780</v>
      </c>
      <c r="D30" s="73">
        <v>0</v>
      </c>
      <c r="E30" s="73">
        <v>0</v>
      </c>
      <c r="F30" s="6">
        <v>2.016</v>
      </c>
      <c r="G30" s="15"/>
      <c r="H30" s="52"/>
      <c r="I30" s="18">
        <v>1</v>
      </c>
      <c r="J30" s="18">
        <v>16</v>
      </c>
      <c r="L30" s="5">
        <v>15</v>
      </c>
    </row>
    <row r="31" spans="1:12" ht="12.75">
      <c r="A31" s="4" t="s">
        <v>1229</v>
      </c>
      <c r="B31" s="5" t="s">
        <v>196</v>
      </c>
      <c r="C31" s="4" t="s">
        <v>785</v>
      </c>
      <c r="D31" s="73">
        <v>0</v>
      </c>
      <c r="E31" s="73">
        <v>0</v>
      </c>
      <c r="F31" s="6">
        <v>17.0074</v>
      </c>
      <c r="H31" s="52"/>
      <c r="I31" s="18">
        <v>111</v>
      </c>
      <c r="J31" s="18">
        <v>64</v>
      </c>
      <c r="L31" s="5">
        <v>16</v>
      </c>
    </row>
    <row r="32" spans="1:12" ht="12.75">
      <c r="A32" s="4" t="s">
        <v>256</v>
      </c>
      <c r="B32" s="5" t="s">
        <v>196</v>
      </c>
      <c r="C32" s="4" t="s">
        <v>1761</v>
      </c>
      <c r="D32" s="73">
        <v>0</v>
      </c>
      <c r="E32" s="73">
        <v>0</v>
      </c>
      <c r="F32" s="6">
        <v>33.01</v>
      </c>
      <c r="H32" s="52"/>
      <c r="I32" s="18">
        <v>85</v>
      </c>
      <c r="J32" s="18">
        <v>223</v>
      </c>
      <c r="L32" s="5">
        <v>17</v>
      </c>
    </row>
    <row r="33" spans="1:12" ht="12.75">
      <c r="A33" s="4" t="s">
        <v>1434</v>
      </c>
      <c r="B33" s="5" t="s">
        <v>196</v>
      </c>
      <c r="C33" s="4" t="s">
        <v>203</v>
      </c>
      <c r="D33" s="73">
        <v>0</v>
      </c>
      <c r="E33" s="73">
        <v>0</v>
      </c>
      <c r="F33" s="6">
        <v>0</v>
      </c>
      <c r="H33" s="52"/>
      <c r="I33" s="18">
        <v>75</v>
      </c>
      <c r="J33" s="18">
        <v>246</v>
      </c>
      <c r="L33" s="5">
        <v>18</v>
      </c>
    </row>
    <row r="34" spans="1:12" ht="12.75">
      <c r="A34" s="4" t="s">
        <v>739</v>
      </c>
      <c r="B34" s="5" t="s">
        <v>196</v>
      </c>
      <c r="C34" s="4" t="s">
        <v>204</v>
      </c>
      <c r="D34" s="73">
        <v>0</v>
      </c>
      <c r="E34" s="73">
        <v>0</v>
      </c>
      <c r="F34" s="6">
        <v>0</v>
      </c>
      <c r="H34" s="52"/>
      <c r="I34" s="18">
        <v>75</v>
      </c>
      <c r="J34" s="18">
        <v>129</v>
      </c>
      <c r="L34" s="5">
        <v>19</v>
      </c>
    </row>
    <row r="35" spans="1:12" ht="12.75">
      <c r="A35" s="4" t="s">
        <v>1966</v>
      </c>
      <c r="B35" s="5" t="s">
        <v>196</v>
      </c>
      <c r="C35" s="4" t="s">
        <v>194</v>
      </c>
      <c r="D35" s="73">
        <v>6</v>
      </c>
      <c r="E35" s="73">
        <v>0</v>
      </c>
      <c r="F35" s="6">
        <v>93.1</v>
      </c>
      <c r="I35" s="18">
        <v>5</v>
      </c>
      <c r="J35" s="18">
        <v>17</v>
      </c>
      <c r="L35" s="5">
        <v>20</v>
      </c>
    </row>
    <row r="36" spans="1:12" ht="12.75">
      <c r="A36" s="4" t="s">
        <v>353</v>
      </c>
      <c r="B36" s="5" t="s">
        <v>196</v>
      </c>
      <c r="C36" s="4" t="s">
        <v>354</v>
      </c>
      <c r="D36" s="73">
        <v>1</v>
      </c>
      <c r="E36" s="73">
        <v>0</v>
      </c>
      <c r="F36" s="6">
        <v>16.04246</v>
      </c>
      <c r="I36" s="18">
        <v>1</v>
      </c>
      <c r="J36" s="18">
        <v>4</v>
      </c>
      <c r="L36" s="5">
        <v>21</v>
      </c>
    </row>
    <row r="37" spans="1:12" ht="12.75">
      <c r="A37" s="11" t="s">
        <v>210</v>
      </c>
      <c r="B37" s="5" t="s">
        <v>196</v>
      </c>
      <c r="C37" s="4" t="s">
        <v>1227</v>
      </c>
      <c r="D37" s="73">
        <v>2</v>
      </c>
      <c r="E37" s="73">
        <v>0</v>
      </c>
      <c r="F37" s="6">
        <v>30.06904</v>
      </c>
      <c r="I37" s="18">
        <v>1</v>
      </c>
      <c r="J37" s="18">
        <v>3</v>
      </c>
      <c r="L37" s="5">
        <v>22</v>
      </c>
    </row>
    <row r="38" spans="1:12" ht="12.75">
      <c r="A38" s="11" t="s">
        <v>284</v>
      </c>
      <c r="B38" s="5" t="s">
        <v>196</v>
      </c>
      <c r="C38" s="4" t="s">
        <v>1235</v>
      </c>
      <c r="D38" s="73">
        <v>3</v>
      </c>
      <c r="E38" s="73">
        <v>0</v>
      </c>
      <c r="F38" s="6">
        <v>44.09562</v>
      </c>
      <c r="I38" s="18">
        <v>1</v>
      </c>
      <c r="J38" s="18">
        <v>1</v>
      </c>
      <c r="L38" s="5">
        <v>23</v>
      </c>
    </row>
    <row r="39" spans="1:12" ht="12.75">
      <c r="A39" s="4" t="s">
        <v>781</v>
      </c>
      <c r="B39" s="5" t="s">
        <v>196</v>
      </c>
      <c r="C39" s="4" t="s">
        <v>313</v>
      </c>
      <c r="D39" s="73">
        <v>4</v>
      </c>
      <c r="E39" s="73">
        <v>0</v>
      </c>
      <c r="F39" s="6">
        <v>58.1222</v>
      </c>
      <c r="I39" s="18">
        <v>1</v>
      </c>
      <c r="J39" s="18">
        <v>1</v>
      </c>
      <c r="L39" s="5">
        <v>24</v>
      </c>
    </row>
    <row r="40" spans="1:12" ht="12.75">
      <c r="A40" s="11" t="s">
        <v>211</v>
      </c>
      <c r="B40" s="5" t="s">
        <v>196</v>
      </c>
      <c r="C40" s="4" t="s">
        <v>279</v>
      </c>
      <c r="D40" s="73">
        <v>2</v>
      </c>
      <c r="E40" s="73">
        <v>0</v>
      </c>
      <c r="F40" s="6">
        <v>28.05316</v>
      </c>
      <c r="I40" s="18">
        <v>4</v>
      </c>
      <c r="J40" s="18">
        <v>1</v>
      </c>
      <c r="L40" s="5">
        <v>25</v>
      </c>
    </row>
    <row r="41" spans="1:12" ht="12.75">
      <c r="A41" s="4" t="s">
        <v>212</v>
      </c>
      <c r="B41" s="5" t="s">
        <v>196</v>
      </c>
      <c r="C41" s="4" t="s">
        <v>314</v>
      </c>
      <c r="D41" s="73">
        <v>3</v>
      </c>
      <c r="E41" s="73">
        <v>0</v>
      </c>
      <c r="F41" s="6">
        <v>42.07974</v>
      </c>
      <c r="I41" s="18">
        <v>4</v>
      </c>
      <c r="J41" s="18">
        <v>2</v>
      </c>
      <c r="L41" s="5">
        <v>26</v>
      </c>
    </row>
    <row r="42" spans="1:12" ht="12.75">
      <c r="A42" s="11" t="s">
        <v>1404</v>
      </c>
      <c r="B42" s="5" t="s">
        <v>196</v>
      </c>
      <c r="C42" s="4" t="s">
        <v>254</v>
      </c>
      <c r="D42" s="73">
        <v>5</v>
      </c>
      <c r="E42" s="73">
        <v>0</v>
      </c>
      <c r="F42" s="6">
        <v>68.12</v>
      </c>
      <c r="I42" s="18">
        <v>4</v>
      </c>
      <c r="J42" s="18"/>
      <c r="L42" s="5">
        <v>27</v>
      </c>
    </row>
    <row r="43" spans="1:12" ht="12.75">
      <c r="A43" s="4" t="s">
        <v>286</v>
      </c>
      <c r="B43" s="5" t="s">
        <v>196</v>
      </c>
      <c r="C43" s="4" t="s">
        <v>315</v>
      </c>
      <c r="D43" s="73">
        <v>4</v>
      </c>
      <c r="E43" s="73">
        <v>0</v>
      </c>
      <c r="F43" s="6">
        <v>54.09044</v>
      </c>
      <c r="I43" s="18">
        <v>4</v>
      </c>
      <c r="J43" s="18"/>
      <c r="L43" s="5">
        <v>28</v>
      </c>
    </row>
    <row r="44" spans="1:12" ht="12.75">
      <c r="A44" s="4" t="s">
        <v>1405</v>
      </c>
      <c r="B44" s="5" t="s">
        <v>196</v>
      </c>
      <c r="C44" s="4" t="s">
        <v>316</v>
      </c>
      <c r="D44" s="73">
        <v>10</v>
      </c>
      <c r="E44" s="73">
        <v>0</v>
      </c>
      <c r="F44" s="6">
        <v>136.23404</v>
      </c>
      <c r="I44" s="18">
        <v>4</v>
      </c>
      <c r="J44" s="18"/>
      <c r="L44" s="5">
        <v>29</v>
      </c>
    </row>
    <row r="45" spans="1:12" ht="12.75">
      <c r="A45" s="4" t="s">
        <v>1406</v>
      </c>
      <c r="B45" s="5" t="s">
        <v>196</v>
      </c>
      <c r="C45" s="4" t="s">
        <v>317</v>
      </c>
      <c r="D45" s="73">
        <v>10</v>
      </c>
      <c r="E45" s="73">
        <v>0</v>
      </c>
      <c r="F45" s="6">
        <v>136.23404</v>
      </c>
      <c r="I45" s="18">
        <v>4</v>
      </c>
      <c r="J45" s="18"/>
      <c r="L45" s="5">
        <v>30</v>
      </c>
    </row>
    <row r="46" spans="1:12" ht="12.75">
      <c r="A46" s="11" t="s">
        <v>285</v>
      </c>
      <c r="B46" s="5" t="s">
        <v>196</v>
      </c>
      <c r="C46" s="4" t="s">
        <v>351</v>
      </c>
      <c r="D46" s="73">
        <v>2</v>
      </c>
      <c r="E46" s="73">
        <v>0</v>
      </c>
      <c r="F46" s="6">
        <v>26.03728</v>
      </c>
      <c r="I46" s="18">
        <v>2</v>
      </c>
      <c r="J46" s="18"/>
      <c r="L46" s="5">
        <v>31</v>
      </c>
    </row>
    <row r="47" spans="1:12" ht="12.75">
      <c r="A47" s="11" t="s">
        <v>1407</v>
      </c>
      <c r="B47" s="5" t="s">
        <v>196</v>
      </c>
      <c r="C47" s="4" t="s">
        <v>352</v>
      </c>
      <c r="D47" s="73">
        <v>6</v>
      </c>
      <c r="E47" s="73">
        <v>0</v>
      </c>
      <c r="F47" s="6">
        <v>78.11184</v>
      </c>
      <c r="I47" s="18">
        <v>1</v>
      </c>
      <c r="J47" s="18">
        <v>1</v>
      </c>
      <c r="L47" s="5">
        <v>32</v>
      </c>
    </row>
    <row r="48" spans="1:12" ht="12.75">
      <c r="A48" s="4" t="s">
        <v>752</v>
      </c>
      <c r="B48" s="5" t="s">
        <v>196</v>
      </c>
      <c r="C48" s="4" t="s">
        <v>318</v>
      </c>
      <c r="D48" s="73">
        <v>7</v>
      </c>
      <c r="E48" s="73">
        <v>0</v>
      </c>
      <c r="F48" s="6">
        <v>92.13842</v>
      </c>
      <c r="I48" s="18">
        <v>1</v>
      </c>
      <c r="J48" s="18"/>
      <c r="L48" s="5">
        <v>33</v>
      </c>
    </row>
    <row r="49" spans="1:12" ht="12.75">
      <c r="A49" s="4" t="s">
        <v>1936</v>
      </c>
      <c r="B49" s="5" t="s">
        <v>196</v>
      </c>
      <c r="C49" s="4" t="s">
        <v>321</v>
      </c>
      <c r="D49" s="73">
        <v>8</v>
      </c>
      <c r="E49" s="73">
        <v>0</v>
      </c>
      <c r="F49" s="6">
        <v>106.165</v>
      </c>
      <c r="I49" s="18">
        <v>1</v>
      </c>
      <c r="J49" s="18"/>
      <c r="L49" s="5">
        <v>34</v>
      </c>
    </row>
    <row r="50" spans="1:12" ht="12.75">
      <c r="A50" s="4" t="s">
        <v>1935</v>
      </c>
      <c r="B50" s="5" t="s">
        <v>196</v>
      </c>
      <c r="C50" s="4" t="s">
        <v>320</v>
      </c>
      <c r="D50" s="73">
        <v>8</v>
      </c>
      <c r="E50" s="73">
        <v>0</v>
      </c>
      <c r="F50" s="6">
        <v>106.165</v>
      </c>
      <c r="I50" s="18">
        <v>1</v>
      </c>
      <c r="J50" s="18"/>
      <c r="L50" s="5">
        <v>35</v>
      </c>
    </row>
    <row r="51" spans="1:12" ht="12.75">
      <c r="A51" s="4" t="s">
        <v>1937</v>
      </c>
      <c r="B51" s="5" t="s">
        <v>196</v>
      </c>
      <c r="C51" s="4" t="s">
        <v>322</v>
      </c>
      <c r="D51" s="73">
        <v>8</v>
      </c>
      <c r="E51" s="73">
        <v>0</v>
      </c>
      <c r="F51" s="6">
        <v>106.165</v>
      </c>
      <c r="I51" s="18">
        <v>1</v>
      </c>
      <c r="J51" s="18"/>
      <c r="L51" s="5">
        <v>36</v>
      </c>
    </row>
    <row r="52" spans="1:12" ht="12.75">
      <c r="A52" s="4" t="s">
        <v>1415</v>
      </c>
      <c r="B52" s="5" t="s">
        <v>196</v>
      </c>
      <c r="C52" s="4" t="s">
        <v>721</v>
      </c>
      <c r="D52" s="73">
        <v>9</v>
      </c>
      <c r="E52" s="73">
        <v>0</v>
      </c>
      <c r="F52" s="6">
        <v>120.19158</v>
      </c>
      <c r="I52" s="18">
        <v>1</v>
      </c>
      <c r="J52" s="18"/>
      <c r="L52" s="5">
        <v>37</v>
      </c>
    </row>
    <row r="53" spans="1:12" ht="12.75">
      <c r="A53" s="4" t="s">
        <v>1416</v>
      </c>
      <c r="B53" s="5" t="s">
        <v>196</v>
      </c>
      <c r="C53" s="4" t="s">
        <v>722</v>
      </c>
      <c r="D53" s="73">
        <v>9</v>
      </c>
      <c r="E53" s="73">
        <v>0</v>
      </c>
      <c r="F53" s="6">
        <v>120.19158</v>
      </c>
      <c r="I53" s="18">
        <v>1</v>
      </c>
      <c r="J53" s="18"/>
      <c r="L53" s="5">
        <v>38</v>
      </c>
    </row>
    <row r="54" spans="1:12" ht="12.75">
      <c r="A54" s="4" t="s">
        <v>1417</v>
      </c>
      <c r="B54" s="5" t="s">
        <v>196</v>
      </c>
      <c r="C54" s="4" t="s">
        <v>723</v>
      </c>
      <c r="D54" s="73">
        <v>9</v>
      </c>
      <c r="E54" s="73">
        <v>0</v>
      </c>
      <c r="F54" s="6">
        <v>120.19158</v>
      </c>
      <c r="I54" s="18">
        <v>1</v>
      </c>
      <c r="J54" s="18"/>
      <c r="L54" s="5">
        <v>39</v>
      </c>
    </row>
    <row r="55" spans="1:12" ht="12.75">
      <c r="A55" s="4" t="s">
        <v>1934</v>
      </c>
      <c r="B55" s="5" t="s">
        <v>196</v>
      </c>
      <c r="C55" s="4" t="s">
        <v>319</v>
      </c>
      <c r="D55" s="73">
        <v>8</v>
      </c>
      <c r="E55" s="73">
        <v>0</v>
      </c>
      <c r="F55" s="6">
        <v>106.165</v>
      </c>
      <c r="I55" s="18">
        <v>1</v>
      </c>
      <c r="J55" s="18"/>
      <c r="L55" s="5">
        <v>40</v>
      </c>
    </row>
    <row r="56" spans="1:12" ht="12.75">
      <c r="A56" s="4" t="s">
        <v>349</v>
      </c>
      <c r="B56" s="5" t="s">
        <v>196</v>
      </c>
      <c r="C56" s="11" t="s">
        <v>205</v>
      </c>
      <c r="D56" s="75">
        <v>5</v>
      </c>
      <c r="E56" s="73">
        <v>0</v>
      </c>
      <c r="F56" s="6">
        <v>88.14818</v>
      </c>
      <c r="I56" s="18">
        <v>1</v>
      </c>
      <c r="J56" s="18"/>
      <c r="L56" s="5">
        <v>41</v>
      </c>
    </row>
    <row r="57" spans="1:12" ht="12.75">
      <c r="A57" s="4" t="s">
        <v>1424</v>
      </c>
      <c r="B57" s="5" t="s">
        <v>196</v>
      </c>
      <c r="C57" s="4" t="s">
        <v>1951</v>
      </c>
      <c r="D57" s="73">
        <v>1</v>
      </c>
      <c r="E57" s="73">
        <v>0</v>
      </c>
      <c r="F57" s="6">
        <v>30.03</v>
      </c>
      <c r="I57" s="18">
        <v>4</v>
      </c>
      <c r="J57" s="18">
        <v>50</v>
      </c>
      <c r="L57" s="5">
        <v>42</v>
      </c>
    </row>
    <row r="58" spans="1:12" ht="12.75">
      <c r="A58" s="4" t="s">
        <v>762</v>
      </c>
      <c r="B58" s="5" t="s">
        <v>196</v>
      </c>
      <c r="C58" s="4" t="s">
        <v>270</v>
      </c>
      <c r="D58" s="73">
        <v>1</v>
      </c>
      <c r="E58" s="73">
        <v>0</v>
      </c>
      <c r="F58" s="6">
        <v>32.04</v>
      </c>
      <c r="I58" s="18">
        <v>1</v>
      </c>
      <c r="J58" s="18">
        <v>7</v>
      </c>
      <c r="L58" s="5">
        <v>43</v>
      </c>
    </row>
    <row r="59" spans="1:12" ht="12.75">
      <c r="A59" s="4" t="s">
        <v>1954</v>
      </c>
      <c r="B59" s="5" t="s">
        <v>196</v>
      </c>
      <c r="C59" s="4" t="s">
        <v>1456</v>
      </c>
      <c r="D59" s="73">
        <v>1</v>
      </c>
      <c r="E59" s="73">
        <v>0</v>
      </c>
      <c r="F59" s="6">
        <v>46.03</v>
      </c>
      <c r="I59" s="18">
        <v>1</v>
      </c>
      <c r="J59" s="18">
        <v>11</v>
      </c>
      <c r="L59" s="5">
        <v>44</v>
      </c>
    </row>
    <row r="60" spans="1:12" ht="12.75">
      <c r="A60" s="4" t="s">
        <v>1231</v>
      </c>
      <c r="B60" s="5" t="s">
        <v>196</v>
      </c>
      <c r="C60" s="4" t="s">
        <v>271</v>
      </c>
      <c r="D60" s="73">
        <v>1</v>
      </c>
      <c r="E60" s="73">
        <v>0</v>
      </c>
      <c r="F60" s="6">
        <v>48.04</v>
      </c>
      <c r="I60" s="18">
        <v>2</v>
      </c>
      <c r="J60" s="18">
        <v>1</v>
      </c>
      <c r="L60" s="5">
        <v>45</v>
      </c>
    </row>
    <row r="61" spans="1:12" ht="12.75">
      <c r="A61" s="4" t="s">
        <v>1232</v>
      </c>
      <c r="B61" s="5" t="s">
        <v>196</v>
      </c>
      <c r="C61" s="4" t="s">
        <v>1952</v>
      </c>
      <c r="D61" s="73">
        <v>2</v>
      </c>
      <c r="E61" s="73">
        <v>0</v>
      </c>
      <c r="F61" s="6">
        <v>44.05</v>
      </c>
      <c r="I61" s="18">
        <v>3</v>
      </c>
      <c r="J61" s="18">
        <v>25</v>
      </c>
      <c r="L61" s="5">
        <v>46</v>
      </c>
    </row>
    <row r="62" spans="1:12" ht="12.75">
      <c r="A62" s="4" t="s">
        <v>1963</v>
      </c>
      <c r="B62" s="5" t="s">
        <v>196</v>
      </c>
      <c r="C62" s="4" t="s">
        <v>207</v>
      </c>
      <c r="D62" s="73">
        <v>2</v>
      </c>
      <c r="E62" s="73">
        <v>0</v>
      </c>
      <c r="F62" s="6">
        <v>46.06844</v>
      </c>
      <c r="I62" s="18">
        <v>1</v>
      </c>
      <c r="J62" s="18">
        <v>3</v>
      </c>
      <c r="L62" s="5">
        <v>47</v>
      </c>
    </row>
    <row r="63" spans="1:12" ht="12.75">
      <c r="A63" s="4" t="s">
        <v>1403</v>
      </c>
      <c r="B63" s="5" t="s">
        <v>196</v>
      </c>
      <c r="C63" s="4" t="s">
        <v>1423</v>
      </c>
      <c r="D63" s="73">
        <v>2</v>
      </c>
      <c r="E63" s="73">
        <v>0</v>
      </c>
      <c r="F63" s="6">
        <v>58.04</v>
      </c>
      <c r="I63" s="18">
        <v>4</v>
      </c>
      <c r="J63" s="18">
        <v>11</v>
      </c>
      <c r="L63" s="5">
        <v>48</v>
      </c>
    </row>
    <row r="64" spans="1:12" ht="12.75">
      <c r="A64" s="4" t="s">
        <v>1430</v>
      </c>
      <c r="B64" s="5" t="s">
        <v>196</v>
      </c>
      <c r="C64" s="4" t="s">
        <v>1376</v>
      </c>
      <c r="D64" s="73">
        <v>2</v>
      </c>
      <c r="E64" s="73">
        <v>0</v>
      </c>
      <c r="F64" s="6">
        <v>60.05</v>
      </c>
      <c r="I64" s="18">
        <v>3</v>
      </c>
      <c r="J64" s="18">
        <v>10</v>
      </c>
      <c r="L64" s="5">
        <v>49</v>
      </c>
    </row>
    <row r="65" spans="1:12" ht="12.75">
      <c r="A65" s="4" t="s">
        <v>1233</v>
      </c>
      <c r="B65" s="5" t="s">
        <v>196</v>
      </c>
      <c r="C65" s="4" t="s">
        <v>1686</v>
      </c>
      <c r="D65" s="73">
        <v>3</v>
      </c>
      <c r="E65" s="73">
        <v>0</v>
      </c>
      <c r="F65" s="6">
        <v>58.07914</v>
      </c>
      <c r="I65" s="18">
        <v>3</v>
      </c>
      <c r="J65" s="18">
        <v>10</v>
      </c>
      <c r="L65" s="5">
        <v>50</v>
      </c>
    </row>
    <row r="66" spans="1:12" ht="12.75">
      <c r="A66" s="11" t="s">
        <v>239</v>
      </c>
      <c r="B66" s="5" t="s">
        <v>196</v>
      </c>
      <c r="C66" s="4" t="s">
        <v>772</v>
      </c>
      <c r="D66" s="73">
        <v>3</v>
      </c>
      <c r="E66" s="73">
        <v>0</v>
      </c>
      <c r="F66" s="6">
        <v>56.06326</v>
      </c>
      <c r="I66" s="18">
        <v>4</v>
      </c>
      <c r="J66" s="18">
        <v>5</v>
      </c>
      <c r="L66" s="5">
        <v>51</v>
      </c>
    </row>
    <row r="67" spans="1:12" ht="12.75">
      <c r="A67" s="4" t="s">
        <v>1390</v>
      </c>
      <c r="B67" s="5" t="s">
        <v>196</v>
      </c>
      <c r="C67" s="4" t="s">
        <v>1953</v>
      </c>
      <c r="D67" s="73">
        <v>3</v>
      </c>
      <c r="E67" s="73">
        <v>0</v>
      </c>
      <c r="F67" s="6">
        <v>58.08</v>
      </c>
      <c r="I67" s="18">
        <v>2</v>
      </c>
      <c r="J67" s="18">
        <v>16</v>
      </c>
      <c r="L67" s="5">
        <v>52</v>
      </c>
    </row>
    <row r="68" spans="1:12" ht="12.75">
      <c r="A68" s="4" t="s">
        <v>1391</v>
      </c>
      <c r="B68" s="5" t="s">
        <v>196</v>
      </c>
      <c r="C68" s="4" t="s">
        <v>2056</v>
      </c>
      <c r="D68" s="73">
        <v>4</v>
      </c>
      <c r="E68" s="73">
        <v>0</v>
      </c>
      <c r="F68" s="6">
        <v>72.11</v>
      </c>
      <c r="I68" s="18">
        <v>2</v>
      </c>
      <c r="J68" s="18">
        <v>11</v>
      </c>
      <c r="L68" s="5">
        <v>53</v>
      </c>
    </row>
    <row r="69" spans="1:12" ht="12.75">
      <c r="A69" s="11" t="s">
        <v>1964</v>
      </c>
      <c r="B69" s="5" t="s">
        <v>196</v>
      </c>
      <c r="C69" s="4" t="s">
        <v>773</v>
      </c>
      <c r="D69" s="73">
        <v>4</v>
      </c>
      <c r="E69" s="73">
        <v>0</v>
      </c>
      <c r="F69" s="6">
        <v>70.09</v>
      </c>
      <c r="I69" s="18">
        <v>4</v>
      </c>
      <c r="J69" s="18">
        <v>7</v>
      </c>
      <c r="L69" s="5">
        <v>54</v>
      </c>
    </row>
    <row r="70" spans="1:12" ht="12.75">
      <c r="A70" s="11" t="s">
        <v>1369</v>
      </c>
      <c r="B70" s="5" t="s">
        <v>196</v>
      </c>
      <c r="C70" s="4" t="s">
        <v>774</v>
      </c>
      <c r="D70" s="73">
        <v>4</v>
      </c>
      <c r="E70" s="73">
        <v>0</v>
      </c>
      <c r="F70" s="6">
        <v>70.09</v>
      </c>
      <c r="I70" s="18">
        <v>3</v>
      </c>
      <c r="J70" s="18">
        <v>10</v>
      </c>
      <c r="L70" s="5">
        <v>55</v>
      </c>
    </row>
    <row r="71" spans="1:12" ht="12.75">
      <c r="A71" s="11" t="s">
        <v>229</v>
      </c>
      <c r="B71" s="5" t="s">
        <v>196</v>
      </c>
      <c r="C71" s="4" t="s">
        <v>230</v>
      </c>
      <c r="D71" s="73">
        <v>4</v>
      </c>
      <c r="E71" s="73">
        <v>0</v>
      </c>
      <c r="F71" s="6">
        <v>84.07336</v>
      </c>
      <c r="I71" s="18">
        <v>2</v>
      </c>
      <c r="J71" s="18">
        <v>5</v>
      </c>
      <c r="L71" s="5">
        <v>56</v>
      </c>
    </row>
    <row r="72" spans="1:12" ht="12.75">
      <c r="A72" s="11" t="s">
        <v>1400</v>
      </c>
      <c r="B72" s="5" t="s">
        <v>196</v>
      </c>
      <c r="C72" s="4" t="s">
        <v>1947</v>
      </c>
      <c r="D72" s="73">
        <v>6</v>
      </c>
      <c r="E72" s="73">
        <v>0</v>
      </c>
      <c r="F72" s="6">
        <v>94.11124</v>
      </c>
      <c r="I72" s="18">
        <v>2</v>
      </c>
      <c r="J72" s="18">
        <v>4</v>
      </c>
      <c r="L72" s="5">
        <v>57</v>
      </c>
    </row>
    <row r="73" spans="1:12" ht="12.75">
      <c r="A73" s="4" t="s">
        <v>1836</v>
      </c>
      <c r="B73" s="5" t="s">
        <v>196</v>
      </c>
      <c r="C73" s="4" t="s">
        <v>1840</v>
      </c>
      <c r="D73" s="73">
        <v>3</v>
      </c>
      <c r="E73" s="73">
        <v>0</v>
      </c>
      <c r="F73" s="6">
        <v>74.0785</v>
      </c>
      <c r="I73" s="18">
        <v>1</v>
      </c>
      <c r="J73" s="18">
        <v>4</v>
      </c>
      <c r="L73" s="5">
        <v>58</v>
      </c>
    </row>
    <row r="74" spans="1:12" ht="12.75">
      <c r="A74" s="4" t="s">
        <v>804</v>
      </c>
      <c r="B74" s="5" t="s">
        <v>196</v>
      </c>
      <c r="C74" s="4" t="s">
        <v>1841</v>
      </c>
      <c r="D74" s="73">
        <v>4</v>
      </c>
      <c r="E74" s="73">
        <v>0</v>
      </c>
      <c r="F74" s="6">
        <v>88.1051</v>
      </c>
      <c r="I74" s="18">
        <v>1</v>
      </c>
      <c r="J74" s="18">
        <v>9</v>
      </c>
      <c r="L74" s="5">
        <v>59</v>
      </c>
    </row>
    <row r="75" spans="1:12" ht="12.75">
      <c r="A75" s="4" t="s">
        <v>1378</v>
      </c>
      <c r="B75" s="5" t="s">
        <v>196</v>
      </c>
      <c r="C75" s="4" t="s">
        <v>1842</v>
      </c>
      <c r="D75" s="73">
        <v>5</v>
      </c>
      <c r="E75" s="73">
        <v>0</v>
      </c>
      <c r="F75" s="6">
        <v>80.54</v>
      </c>
      <c r="I75" s="18">
        <v>1</v>
      </c>
      <c r="J75" s="18">
        <v>8</v>
      </c>
      <c r="L75" s="5">
        <v>60</v>
      </c>
    </row>
    <row r="76" spans="1:12" ht="12.75">
      <c r="A76" s="4" t="s">
        <v>1837</v>
      </c>
      <c r="B76" s="5" t="s">
        <v>196</v>
      </c>
      <c r="C76" s="4" t="s">
        <v>1843</v>
      </c>
      <c r="D76" s="73">
        <v>5</v>
      </c>
      <c r="E76" s="73">
        <v>0</v>
      </c>
      <c r="F76" s="6">
        <v>71.0377</v>
      </c>
      <c r="I76" s="18">
        <v>1</v>
      </c>
      <c r="J76" s="18">
        <v>14</v>
      </c>
      <c r="L76" s="5">
        <v>61</v>
      </c>
    </row>
    <row r="77" spans="1:12" ht="12.75">
      <c r="A77" s="4" t="s">
        <v>1838</v>
      </c>
      <c r="B77" s="5" t="s">
        <v>196</v>
      </c>
      <c r="C77" s="4" t="s">
        <v>1844</v>
      </c>
      <c r="D77" s="73">
        <v>6</v>
      </c>
      <c r="E77" s="73">
        <v>0</v>
      </c>
      <c r="F77" s="6">
        <v>96.9765</v>
      </c>
      <c r="I77" s="18">
        <v>1</v>
      </c>
      <c r="J77" s="18">
        <v>12</v>
      </c>
      <c r="L77" s="5">
        <v>62</v>
      </c>
    </row>
    <row r="78" spans="1:12" ht="12.75">
      <c r="A78" s="4" t="s">
        <v>1839</v>
      </c>
      <c r="B78" s="5" t="s">
        <v>196</v>
      </c>
      <c r="C78" s="4" t="s">
        <v>1845</v>
      </c>
      <c r="D78" s="73">
        <v>13</v>
      </c>
      <c r="E78" s="73">
        <v>0</v>
      </c>
      <c r="F78" s="6">
        <v>200.1592</v>
      </c>
      <c r="I78" s="18">
        <v>1</v>
      </c>
      <c r="J78" s="18">
        <v>2</v>
      </c>
      <c r="L78" s="5">
        <v>63</v>
      </c>
    </row>
    <row r="79" spans="1:12" ht="12.75">
      <c r="A79" s="4" t="s">
        <v>1961</v>
      </c>
      <c r="B79" s="5" t="s">
        <v>196</v>
      </c>
      <c r="C79" s="66" t="s">
        <v>1700</v>
      </c>
      <c r="D79" s="73">
        <v>5</v>
      </c>
      <c r="E79" s="73">
        <v>0</v>
      </c>
      <c r="F79" s="6">
        <v>68.6621</v>
      </c>
      <c r="I79" s="18">
        <v>4</v>
      </c>
      <c r="J79" s="18"/>
      <c r="L79" s="5">
        <v>64</v>
      </c>
    </row>
    <row r="80" spans="1:12" ht="12.75">
      <c r="A80" s="4" t="s">
        <v>1962</v>
      </c>
      <c r="B80" s="5" t="s">
        <v>196</v>
      </c>
      <c r="C80" s="66" t="s">
        <v>1701</v>
      </c>
      <c r="D80" s="73">
        <v>5</v>
      </c>
      <c r="E80" s="73">
        <v>0</v>
      </c>
      <c r="F80" s="6">
        <v>64.9229</v>
      </c>
      <c r="I80" s="18">
        <v>4</v>
      </c>
      <c r="J80" s="18"/>
      <c r="L80" s="5">
        <v>65</v>
      </c>
    </row>
    <row r="81" spans="1:12" ht="12.75">
      <c r="A81" s="4" t="s">
        <v>295</v>
      </c>
      <c r="B81" s="5" t="s">
        <v>196</v>
      </c>
      <c r="C81" s="66" t="s">
        <v>896</v>
      </c>
      <c r="D81" s="73">
        <v>4</v>
      </c>
      <c r="E81" s="73">
        <v>0</v>
      </c>
      <c r="F81" s="6">
        <v>58.0524</v>
      </c>
      <c r="I81" s="18">
        <v>4</v>
      </c>
      <c r="J81" s="18"/>
      <c r="L81" s="5">
        <v>66</v>
      </c>
    </row>
    <row r="82" spans="1:12" ht="12.75">
      <c r="A82" s="4" t="s">
        <v>296</v>
      </c>
      <c r="B82" s="5" t="s">
        <v>196</v>
      </c>
      <c r="C82" s="66" t="s">
        <v>897</v>
      </c>
      <c r="D82" s="73">
        <v>5</v>
      </c>
      <c r="E82" s="73">
        <v>0</v>
      </c>
      <c r="F82" s="6">
        <v>71.5086</v>
      </c>
      <c r="I82" s="18">
        <v>4</v>
      </c>
      <c r="J82" s="18">
        <v>1</v>
      </c>
      <c r="L82" s="5">
        <v>67</v>
      </c>
    </row>
    <row r="83" spans="1:12" ht="12.75">
      <c r="A83" s="4" t="s">
        <v>266</v>
      </c>
      <c r="B83" s="5" t="s">
        <v>196</v>
      </c>
      <c r="C83" s="4" t="s">
        <v>1059</v>
      </c>
      <c r="D83" s="73">
        <v>10</v>
      </c>
      <c r="E83" s="73">
        <v>0</v>
      </c>
      <c r="F83" s="6">
        <v>136.234</v>
      </c>
      <c r="I83" s="18">
        <v>4</v>
      </c>
      <c r="J83" s="18"/>
      <c r="L83" s="5">
        <v>68</v>
      </c>
    </row>
    <row r="84" spans="1:12" ht="12.75">
      <c r="A84" s="70" t="s">
        <v>220</v>
      </c>
      <c r="B84" s="5" t="s">
        <v>196</v>
      </c>
      <c r="C84" s="70" t="s">
        <v>1362</v>
      </c>
      <c r="D84" s="76">
        <v>15</v>
      </c>
      <c r="E84" s="73">
        <v>0</v>
      </c>
      <c r="F84" s="67">
        <v>204.3511</v>
      </c>
      <c r="I84" s="18">
        <v>4</v>
      </c>
      <c r="J84" s="18"/>
      <c r="L84" s="5">
        <v>69</v>
      </c>
    </row>
    <row r="85" spans="1:12" ht="12.75">
      <c r="A85" s="11" t="s">
        <v>1374</v>
      </c>
      <c r="B85" s="5" t="s">
        <v>196</v>
      </c>
      <c r="C85" s="4" t="s">
        <v>327</v>
      </c>
      <c r="D85" s="73">
        <v>6</v>
      </c>
      <c r="E85" s="73">
        <v>0</v>
      </c>
      <c r="F85" s="6">
        <v>78.1118</v>
      </c>
      <c r="I85" s="18">
        <v>1</v>
      </c>
      <c r="J85" s="18">
        <v>4</v>
      </c>
      <c r="L85" s="5">
        <v>70</v>
      </c>
    </row>
    <row r="86" spans="1:12" ht="12.75">
      <c r="A86" s="4" t="s">
        <v>252</v>
      </c>
      <c r="B86" s="5" t="s">
        <v>196</v>
      </c>
      <c r="C86" s="4" t="s">
        <v>1702</v>
      </c>
      <c r="D86" s="73">
        <v>10</v>
      </c>
      <c r="E86" s="73">
        <v>0</v>
      </c>
      <c r="F86" s="6">
        <v>128.7811</v>
      </c>
      <c r="I86" s="18">
        <v>1</v>
      </c>
      <c r="J86" s="18">
        <v>1</v>
      </c>
      <c r="L86" s="5">
        <v>71</v>
      </c>
    </row>
    <row r="87" spans="1:12" ht="12.75">
      <c r="A87" s="4" t="s">
        <v>253</v>
      </c>
      <c r="B87" s="5" t="s">
        <v>196</v>
      </c>
      <c r="C87" s="4" t="s">
        <v>326</v>
      </c>
      <c r="D87" s="73">
        <v>9</v>
      </c>
      <c r="E87" s="73">
        <v>0</v>
      </c>
      <c r="F87" s="6">
        <v>126.4178</v>
      </c>
      <c r="I87" s="18">
        <v>1</v>
      </c>
      <c r="J87" s="18"/>
      <c r="L87" s="5">
        <v>72</v>
      </c>
    </row>
    <row r="88" spans="1:12" ht="12.75">
      <c r="A88" s="70" t="s">
        <v>1379</v>
      </c>
      <c r="B88" s="5" t="s">
        <v>196</v>
      </c>
      <c r="C88" s="70" t="s">
        <v>206</v>
      </c>
      <c r="D88" s="72">
        <v>11</v>
      </c>
      <c r="E88" s="73">
        <v>0</v>
      </c>
      <c r="F88" s="6">
        <v>142.2</v>
      </c>
      <c r="I88" s="18">
        <v>1</v>
      </c>
      <c r="J88" s="18"/>
      <c r="L88" s="5">
        <v>73</v>
      </c>
    </row>
    <row r="89" spans="1:12" ht="12.75">
      <c r="A89" s="70" t="s">
        <v>1366</v>
      </c>
      <c r="B89" s="5" t="s">
        <v>196</v>
      </c>
      <c r="C89" s="70" t="s">
        <v>280</v>
      </c>
      <c r="D89" s="73">
        <v>4</v>
      </c>
      <c r="E89" s="73">
        <v>0</v>
      </c>
      <c r="F89" s="6">
        <v>68.074</v>
      </c>
      <c r="I89" s="18">
        <v>3</v>
      </c>
      <c r="J89" s="18">
        <v>6</v>
      </c>
      <c r="L89" s="5">
        <v>74</v>
      </c>
    </row>
    <row r="90" spans="1:12" ht="12.75">
      <c r="A90" s="4" t="s">
        <v>260</v>
      </c>
      <c r="B90" s="5" t="s">
        <v>196</v>
      </c>
      <c r="C90" s="4" t="s">
        <v>801</v>
      </c>
      <c r="D90" s="76">
        <v>8</v>
      </c>
      <c r="E90" s="73">
        <v>0</v>
      </c>
      <c r="F90" s="67">
        <v>104.1491</v>
      </c>
      <c r="I90" s="18">
        <v>2</v>
      </c>
      <c r="J90" s="18"/>
      <c r="L90" s="5">
        <v>75</v>
      </c>
    </row>
    <row r="91" spans="1:12" ht="12.75">
      <c r="A91" s="4" t="s">
        <v>214</v>
      </c>
      <c r="B91" s="5" t="s">
        <v>196</v>
      </c>
      <c r="C91" s="4" t="s">
        <v>898</v>
      </c>
      <c r="D91" s="73">
        <v>3</v>
      </c>
      <c r="E91" s="73">
        <v>1</v>
      </c>
      <c r="F91" s="6">
        <v>52.0573</v>
      </c>
      <c r="I91" s="18">
        <v>2</v>
      </c>
      <c r="J91" s="18">
        <v>7</v>
      </c>
      <c r="L91" s="5">
        <v>76</v>
      </c>
    </row>
    <row r="92" spans="1:12" ht="12.75">
      <c r="A92" s="70" t="s">
        <v>802</v>
      </c>
      <c r="B92" s="5" t="s">
        <v>196</v>
      </c>
      <c r="C92" s="70" t="s">
        <v>803</v>
      </c>
      <c r="D92" s="73">
        <v>4</v>
      </c>
      <c r="E92" s="73">
        <v>1</v>
      </c>
      <c r="F92" s="6">
        <v>73.1368</v>
      </c>
      <c r="I92" s="18">
        <v>1</v>
      </c>
      <c r="J92" s="18"/>
      <c r="L92" s="5">
        <v>77</v>
      </c>
    </row>
    <row r="93" spans="1:12" ht="12.75">
      <c r="A93" s="4" t="s">
        <v>272</v>
      </c>
      <c r="B93" s="5" t="s">
        <v>196</v>
      </c>
      <c r="C93" s="4" t="s">
        <v>899</v>
      </c>
      <c r="D93" s="73">
        <v>5</v>
      </c>
      <c r="E93" s="73">
        <v>0</v>
      </c>
      <c r="F93" s="6">
        <v>100.4518</v>
      </c>
      <c r="I93" s="18">
        <v>3</v>
      </c>
      <c r="J93" s="18">
        <v>34</v>
      </c>
      <c r="L93" s="5">
        <v>78</v>
      </c>
    </row>
    <row r="94" spans="1:12" ht="12.75">
      <c r="A94" s="4" t="s">
        <v>197</v>
      </c>
      <c r="B94" s="5" t="s">
        <v>196</v>
      </c>
      <c r="C94" s="4" t="s">
        <v>902</v>
      </c>
      <c r="D94" s="73">
        <v>7</v>
      </c>
      <c r="E94" s="73">
        <v>0</v>
      </c>
      <c r="F94" s="6">
        <v>143.121</v>
      </c>
      <c r="I94" s="18">
        <v>4</v>
      </c>
      <c r="J94" s="18">
        <v>25</v>
      </c>
      <c r="L94" s="5">
        <v>79</v>
      </c>
    </row>
    <row r="95" spans="1:12" ht="12.75">
      <c r="A95" s="4" t="s">
        <v>261</v>
      </c>
      <c r="B95" s="5" t="s">
        <v>196</v>
      </c>
      <c r="C95" s="4" t="s">
        <v>903</v>
      </c>
      <c r="D95" s="73">
        <v>8</v>
      </c>
      <c r="E95" s="73">
        <v>0</v>
      </c>
      <c r="F95" s="6">
        <v>151.8443</v>
      </c>
      <c r="I95" s="18">
        <v>4</v>
      </c>
      <c r="J95" s="18">
        <v>27</v>
      </c>
      <c r="L95" s="5">
        <v>80</v>
      </c>
    </row>
    <row r="96" spans="1:12" ht="12.75">
      <c r="A96" s="4" t="s">
        <v>1412</v>
      </c>
      <c r="B96" s="5" t="s">
        <v>196</v>
      </c>
      <c r="C96" s="4" t="s">
        <v>900</v>
      </c>
      <c r="D96" s="73">
        <v>5</v>
      </c>
      <c r="E96" s="73">
        <v>0</v>
      </c>
      <c r="F96" s="6">
        <v>99.8212</v>
      </c>
      <c r="I96" s="18">
        <v>2</v>
      </c>
      <c r="J96" s="18">
        <v>42</v>
      </c>
      <c r="L96" s="5">
        <v>81</v>
      </c>
    </row>
    <row r="97" spans="1:12" ht="12.75">
      <c r="A97" s="4" t="s">
        <v>792</v>
      </c>
      <c r="B97" s="5" t="s">
        <v>196</v>
      </c>
      <c r="C97" s="4" t="s">
        <v>901</v>
      </c>
      <c r="D97" s="73">
        <v>8</v>
      </c>
      <c r="E97" s="73">
        <v>0</v>
      </c>
      <c r="F97" s="6">
        <v>154.2349</v>
      </c>
      <c r="I97" s="18">
        <v>3</v>
      </c>
      <c r="J97" s="18">
        <v>17</v>
      </c>
      <c r="L97" s="5">
        <v>82</v>
      </c>
    </row>
    <row r="98" spans="1:12" ht="12.75">
      <c r="A98" s="4" t="s">
        <v>1411</v>
      </c>
      <c r="B98" s="5" t="s">
        <v>196</v>
      </c>
      <c r="C98" s="4" t="s">
        <v>904</v>
      </c>
      <c r="D98" s="73">
        <v>8</v>
      </c>
      <c r="E98" s="73">
        <v>0</v>
      </c>
      <c r="F98" s="6">
        <v>160.8632</v>
      </c>
      <c r="I98" s="18">
        <v>3</v>
      </c>
      <c r="J98" s="18">
        <v>26</v>
      </c>
      <c r="L98" s="5">
        <v>83</v>
      </c>
    </row>
    <row r="99" spans="1:12" ht="12.75">
      <c r="A99" s="4" t="s">
        <v>1698</v>
      </c>
      <c r="B99" s="5" t="s">
        <v>196</v>
      </c>
      <c r="C99" s="4" t="s">
        <v>1699</v>
      </c>
      <c r="D99" s="73">
        <v>2</v>
      </c>
      <c r="E99" s="73">
        <v>0</v>
      </c>
      <c r="F99" s="6">
        <v>60.052</v>
      </c>
      <c r="I99" s="18">
        <v>1</v>
      </c>
      <c r="J99" s="18">
        <v>14</v>
      </c>
      <c r="L99" s="5">
        <v>84</v>
      </c>
    </row>
    <row r="100" spans="1:12" ht="12.75">
      <c r="A100" s="4" t="s">
        <v>328</v>
      </c>
      <c r="B100" s="5" t="s">
        <v>196</v>
      </c>
      <c r="C100" s="4" t="s">
        <v>1697</v>
      </c>
      <c r="D100" s="73">
        <v>2</v>
      </c>
      <c r="E100" s="73">
        <v>0</v>
      </c>
      <c r="F100" s="6">
        <v>76.0514</v>
      </c>
      <c r="I100" s="18">
        <v>2</v>
      </c>
      <c r="J100" s="18">
        <v>9</v>
      </c>
      <c r="L100" s="5">
        <v>85</v>
      </c>
    </row>
    <row r="101" spans="1:12" ht="12.75">
      <c r="A101" s="4" t="s">
        <v>1367</v>
      </c>
      <c r="B101" s="5" t="s">
        <v>196</v>
      </c>
      <c r="C101" s="4" t="s">
        <v>2064</v>
      </c>
      <c r="D101" s="73">
        <v>3</v>
      </c>
      <c r="E101" s="73">
        <v>0</v>
      </c>
      <c r="F101" s="6">
        <v>72.0627</v>
      </c>
      <c r="I101" s="18">
        <v>3</v>
      </c>
      <c r="J101" s="18">
        <v>17</v>
      </c>
      <c r="L101" s="5">
        <v>86</v>
      </c>
    </row>
    <row r="102" spans="1:12" ht="12.75">
      <c r="A102" s="4" t="s">
        <v>1368</v>
      </c>
      <c r="B102" s="5" t="s">
        <v>196</v>
      </c>
      <c r="C102" s="4" t="s">
        <v>2063</v>
      </c>
      <c r="D102" s="73">
        <v>4</v>
      </c>
      <c r="E102" s="73">
        <v>0</v>
      </c>
      <c r="F102" s="6">
        <v>86.0892</v>
      </c>
      <c r="I102" s="18">
        <v>1</v>
      </c>
      <c r="J102" s="18">
        <v>9</v>
      </c>
      <c r="L102" s="5">
        <v>87</v>
      </c>
    </row>
    <row r="103" spans="1:12" ht="12.75">
      <c r="A103" s="4" t="s">
        <v>1401</v>
      </c>
      <c r="B103" s="5" t="s">
        <v>196</v>
      </c>
      <c r="C103" s="4" t="s">
        <v>1948</v>
      </c>
      <c r="D103" s="76">
        <v>7</v>
      </c>
      <c r="E103" s="73">
        <v>0</v>
      </c>
      <c r="F103" s="67">
        <v>108.1378</v>
      </c>
      <c r="I103" s="18">
        <v>2</v>
      </c>
      <c r="J103" s="18">
        <v>2</v>
      </c>
      <c r="L103" s="5">
        <v>88</v>
      </c>
    </row>
    <row r="104" spans="1:12" ht="12.75">
      <c r="A104" s="4" t="s">
        <v>219</v>
      </c>
      <c r="B104" s="5" t="s">
        <v>196</v>
      </c>
      <c r="C104" s="4" t="s">
        <v>1392</v>
      </c>
      <c r="D104" s="76">
        <v>8</v>
      </c>
      <c r="E104" s="73">
        <v>0</v>
      </c>
      <c r="F104" s="67">
        <v>124.8421</v>
      </c>
      <c r="I104" s="18">
        <v>2</v>
      </c>
      <c r="J104" s="18">
        <v>11</v>
      </c>
      <c r="L104" s="5">
        <v>89</v>
      </c>
    </row>
    <row r="105" spans="1:12" ht="12.75">
      <c r="A105" s="4" t="s">
        <v>755</v>
      </c>
      <c r="B105" s="5" t="s">
        <v>196</v>
      </c>
      <c r="C105" s="4" t="s">
        <v>1425</v>
      </c>
      <c r="D105" s="76">
        <v>7</v>
      </c>
      <c r="E105" s="73">
        <v>0</v>
      </c>
      <c r="F105" s="67">
        <v>124.1372</v>
      </c>
      <c r="I105" s="18">
        <v>2</v>
      </c>
      <c r="J105" s="18">
        <v>4</v>
      </c>
      <c r="L105" s="5">
        <v>90</v>
      </c>
    </row>
    <row r="106" spans="1:12" ht="12.75">
      <c r="A106" s="4" t="s">
        <v>1339</v>
      </c>
      <c r="B106" s="5" t="s">
        <v>196</v>
      </c>
      <c r="C106" s="4" t="s">
        <v>1340</v>
      </c>
      <c r="D106" s="76">
        <v>7</v>
      </c>
      <c r="E106" s="73">
        <v>0</v>
      </c>
      <c r="F106" s="67">
        <v>140.14</v>
      </c>
      <c r="I106" s="18">
        <v>2</v>
      </c>
      <c r="J106" s="18">
        <v>1</v>
      </c>
      <c r="L106" s="5">
        <v>91</v>
      </c>
    </row>
    <row r="107" spans="1:12" ht="12.75">
      <c r="A107" s="4" t="s">
        <v>1402</v>
      </c>
      <c r="B107" s="5" t="s">
        <v>196</v>
      </c>
      <c r="C107" s="4" t="s">
        <v>1422</v>
      </c>
      <c r="D107" s="73">
        <v>7</v>
      </c>
      <c r="E107" s="73">
        <v>0</v>
      </c>
      <c r="F107" s="6">
        <v>72.0627</v>
      </c>
      <c r="I107" s="18">
        <v>3</v>
      </c>
      <c r="J107" s="18">
        <v>6</v>
      </c>
      <c r="L107" s="5">
        <v>92</v>
      </c>
    </row>
    <row r="108" spans="1:12" ht="12.75">
      <c r="A108" s="4" t="s">
        <v>1348</v>
      </c>
      <c r="B108" s="5" t="s">
        <v>196</v>
      </c>
      <c r="C108" s="4" t="s">
        <v>771</v>
      </c>
      <c r="D108" s="73">
        <v>6</v>
      </c>
      <c r="E108" s="73">
        <v>1</v>
      </c>
      <c r="F108" s="6">
        <v>86.0892</v>
      </c>
      <c r="I108" s="18">
        <v>2</v>
      </c>
      <c r="J108" s="18">
        <v>2</v>
      </c>
      <c r="L108" s="5">
        <v>93</v>
      </c>
    </row>
    <row r="109" spans="1:12" ht="12.75">
      <c r="A109" s="4" t="s">
        <v>1435</v>
      </c>
      <c r="B109" s="5" t="s">
        <v>196</v>
      </c>
      <c r="C109" s="4" t="s">
        <v>905</v>
      </c>
      <c r="D109" s="73">
        <v>6</v>
      </c>
      <c r="E109" s="73">
        <v>1</v>
      </c>
      <c r="F109" s="6">
        <v>180.9065</v>
      </c>
      <c r="I109" s="18">
        <v>2</v>
      </c>
      <c r="J109" s="18">
        <v>14</v>
      </c>
      <c r="L109" s="5">
        <v>94</v>
      </c>
    </row>
    <row r="110" spans="1:12" ht="12.75">
      <c r="A110" s="4" t="s">
        <v>1940</v>
      </c>
      <c r="B110" s="5" t="s">
        <v>196</v>
      </c>
      <c r="C110" s="4" t="s">
        <v>906</v>
      </c>
      <c r="D110" s="73">
        <v>8</v>
      </c>
      <c r="E110" s="73">
        <v>1</v>
      </c>
      <c r="F110" s="6">
        <v>176.592</v>
      </c>
      <c r="I110" s="18">
        <v>2</v>
      </c>
      <c r="J110" s="18">
        <v>9</v>
      </c>
      <c r="L110" s="5">
        <v>95</v>
      </c>
    </row>
    <row r="111" spans="1:12" ht="12.75">
      <c r="A111" s="4" t="s">
        <v>754</v>
      </c>
      <c r="B111" s="5" t="s">
        <v>196</v>
      </c>
      <c r="C111" s="4" t="s">
        <v>907</v>
      </c>
      <c r="D111" s="73">
        <v>9</v>
      </c>
      <c r="E111" s="73">
        <v>1</v>
      </c>
      <c r="F111" s="6">
        <v>230.325</v>
      </c>
      <c r="I111" s="18">
        <v>2</v>
      </c>
      <c r="J111" s="18">
        <v>1</v>
      </c>
      <c r="L111" s="5">
        <v>96</v>
      </c>
    </row>
    <row r="112" spans="1:12" ht="12.75">
      <c r="A112" s="4" t="s">
        <v>793</v>
      </c>
      <c r="B112" s="5" t="s">
        <v>196</v>
      </c>
      <c r="C112" s="4" t="s">
        <v>724</v>
      </c>
      <c r="D112" s="73">
        <v>9</v>
      </c>
      <c r="E112" s="73">
        <v>1</v>
      </c>
      <c r="F112" s="6">
        <v>230.325</v>
      </c>
      <c r="I112" s="18">
        <v>2</v>
      </c>
      <c r="J112" s="18">
        <v>9</v>
      </c>
      <c r="L112" s="5">
        <v>97</v>
      </c>
    </row>
    <row r="113" spans="1:12" ht="12.75">
      <c r="A113" s="4" t="s">
        <v>1941</v>
      </c>
      <c r="B113" s="5" t="s">
        <v>196</v>
      </c>
      <c r="C113" s="4" t="s">
        <v>908</v>
      </c>
      <c r="D113" s="73">
        <v>9</v>
      </c>
      <c r="E113" s="73">
        <v>2</v>
      </c>
      <c r="F113" s="6">
        <v>249.4355</v>
      </c>
      <c r="I113" s="18">
        <v>2</v>
      </c>
      <c r="J113" s="18">
        <v>5</v>
      </c>
      <c r="L113" s="5">
        <v>98</v>
      </c>
    </row>
    <row r="114" spans="1:12" ht="12.75">
      <c r="A114" s="4" t="s">
        <v>1426</v>
      </c>
      <c r="B114" s="5" t="s">
        <v>196</v>
      </c>
      <c r="C114" s="4" t="s">
        <v>289</v>
      </c>
      <c r="D114" s="73">
        <v>6</v>
      </c>
      <c r="E114" s="73">
        <v>1</v>
      </c>
      <c r="F114" s="6">
        <v>146.5696</v>
      </c>
      <c r="I114" s="18">
        <v>2</v>
      </c>
      <c r="J114" s="18">
        <v>6</v>
      </c>
      <c r="L114" s="5">
        <v>99</v>
      </c>
    </row>
    <row r="115" spans="1:12" ht="12.75">
      <c r="A115" s="4" t="s">
        <v>1427</v>
      </c>
      <c r="B115" s="5" t="s">
        <v>196</v>
      </c>
      <c r="C115" s="4" t="s">
        <v>311</v>
      </c>
      <c r="D115" s="73">
        <v>9</v>
      </c>
      <c r="E115" s="73">
        <v>1</v>
      </c>
      <c r="F115" s="6">
        <v>190.3725</v>
      </c>
      <c r="I115" s="18">
        <v>2</v>
      </c>
      <c r="J115" s="18">
        <v>1</v>
      </c>
      <c r="L115" s="5">
        <v>100</v>
      </c>
    </row>
    <row r="116" spans="1:12" ht="12.75">
      <c r="A116" s="4" t="s">
        <v>1389</v>
      </c>
      <c r="B116" s="5" t="s">
        <v>196</v>
      </c>
      <c r="C116" s="4" t="s">
        <v>1058</v>
      </c>
      <c r="D116" s="73">
        <v>8</v>
      </c>
      <c r="E116" s="73">
        <v>0</v>
      </c>
      <c r="F116" s="6">
        <v>188.665</v>
      </c>
      <c r="I116" s="18">
        <v>2</v>
      </c>
      <c r="J116" s="18">
        <v>1</v>
      </c>
      <c r="L116" s="5">
        <v>101</v>
      </c>
    </row>
    <row r="117" spans="1:12" ht="12.75">
      <c r="A117" s="4" t="s">
        <v>1388</v>
      </c>
      <c r="B117" s="5" t="s">
        <v>196</v>
      </c>
      <c r="C117" s="4" t="s">
        <v>909</v>
      </c>
      <c r="D117" s="73">
        <v>7</v>
      </c>
      <c r="E117" s="73">
        <v>0</v>
      </c>
      <c r="F117" s="6">
        <v>145.1059</v>
      </c>
      <c r="I117" s="18">
        <v>2</v>
      </c>
      <c r="J117" s="18">
        <v>7</v>
      </c>
      <c r="L117" s="5">
        <v>102</v>
      </c>
    </row>
    <row r="118" spans="1:12" ht="12.75">
      <c r="A118" s="4" t="s">
        <v>330</v>
      </c>
      <c r="B118" s="5" t="s">
        <v>196</v>
      </c>
      <c r="C118" s="4" t="s">
        <v>329</v>
      </c>
      <c r="D118" s="73">
        <v>5</v>
      </c>
      <c r="E118" s="73">
        <v>0</v>
      </c>
      <c r="F118" s="6">
        <v>128.4433</v>
      </c>
      <c r="I118" s="18">
        <v>2</v>
      </c>
      <c r="J118" s="18">
        <v>26</v>
      </c>
      <c r="L118" s="5">
        <v>103</v>
      </c>
    </row>
    <row r="119" spans="1:12" ht="12.75">
      <c r="A119" s="4" t="s">
        <v>1347</v>
      </c>
      <c r="B119" s="5" t="s">
        <v>196</v>
      </c>
      <c r="C119" s="4" t="s">
        <v>1692</v>
      </c>
      <c r="D119" s="73">
        <v>4</v>
      </c>
      <c r="E119" s="73">
        <v>0</v>
      </c>
      <c r="F119" s="6">
        <v>96.9963</v>
      </c>
      <c r="I119" s="18">
        <v>2</v>
      </c>
      <c r="J119" s="18">
        <v>4</v>
      </c>
      <c r="L119" s="5">
        <v>104</v>
      </c>
    </row>
    <row r="120" spans="1:12" ht="12.75">
      <c r="A120" s="4" t="s">
        <v>268</v>
      </c>
      <c r="B120" s="5" t="s">
        <v>196</v>
      </c>
      <c r="C120" s="4" t="s">
        <v>1693</v>
      </c>
      <c r="D120" s="73">
        <v>5</v>
      </c>
      <c r="E120" s="73">
        <v>0</v>
      </c>
      <c r="F120" s="6">
        <v>99.4915</v>
      </c>
      <c r="I120" s="18">
        <v>2</v>
      </c>
      <c r="J120" s="18">
        <v>8</v>
      </c>
      <c r="L120" s="5">
        <v>105</v>
      </c>
    </row>
    <row r="121" spans="1:12" ht="12.75">
      <c r="A121" s="4" t="s">
        <v>275</v>
      </c>
      <c r="B121" s="5" t="s">
        <v>196</v>
      </c>
      <c r="C121" s="4" t="s">
        <v>1694</v>
      </c>
      <c r="D121" s="73">
        <v>5</v>
      </c>
      <c r="E121" s="73">
        <v>0</v>
      </c>
      <c r="F121" s="6">
        <v>101.6983</v>
      </c>
      <c r="I121" s="18">
        <v>2</v>
      </c>
      <c r="J121" s="18">
        <v>12</v>
      </c>
      <c r="L121" s="5">
        <v>106</v>
      </c>
    </row>
    <row r="122" spans="1:12" ht="12.75">
      <c r="A122" s="4" t="s">
        <v>276</v>
      </c>
      <c r="B122" s="5" t="s">
        <v>196</v>
      </c>
      <c r="C122" s="4" t="s">
        <v>1695</v>
      </c>
      <c r="D122" s="73">
        <v>6</v>
      </c>
      <c r="E122" s="73">
        <v>0</v>
      </c>
      <c r="F122" s="6">
        <v>112.1265</v>
      </c>
      <c r="I122" s="18">
        <v>2</v>
      </c>
      <c r="J122" s="18">
        <v>9</v>
      </c>
      <c r="L122" s="5">
        <v>107</v>
      </c>
    </row>
    <row r="123" spans="1:12" ht="12.75">
      <c r="A123" s="4" t="s">
        <v>1384</v>
      </c>
      <c r="B123" s="5" t="s">
        <v>196</v>
      </c>
      <c r="C123" s="4" t="s">
        <v>1696</v>
      </c>
      <c r="D123" s="73">
        <v>6</v>
      </c>
      <c r="E123" s="73">
        <v>0</v>
      </c>
      <c r="F123" s="6">
        <v>112.1265</v>
      </c>
      <c r="I123" s="18">
        <v>1</v>
      </c>
      <c r="J123" s="18">
        <v>6</v>
      </c>
      <c r="L123" s="5">
        <v>108</v>
      </c>
    </row>
    <row r="124" spans="1:12" ht="12.75">
      <c r="A124" s="4" t="s">
        <v>201</v>
      </c>
      <c r="B124" s="5" t="s">
        <v>196</v>
      </c>
      <c r="C124" s="4" t="s">
        <v>290</v>
      </c>
      <c r="D124" s="73">
        <v>12</v>
      </c>
      <c r="E124" s="73">
        <v>0</v>
      </c>
      <c r="F124" s="6">
        <v>172.22</v>
      </c>
      <c r="I124" s="18">
        <v>2</v>
      </c>
      <c r="J124" s="18">
        <v>2</v>
      </c>
      <c r="L124" s="5">
        <v>109</v>
      </c>
    </row>
    <row r="125" spans="1:12" ht="12.75">
      <c r="A125" s="4" t="s">
        <v>1358</v>
      </c>
      <c r="B125" s="5" t="s">
        <v>196</v>
      </c>
      <c r="C125" s="4" t="s">
        <v>791</v>
      </c>
      <c r="D125" s="73">
        <v>2</v>
      </c>
      <c r="E125" s="73">
        <v>1</v>
      </c>
      <c r="F125" s="6">
        <v>34.07</v>
      </c>
      <c r="I125" s="18">
        <v>1</v>
      </c>
      <c r="J125" s="18"/>
      <c r="L125" s="5">
        <v>110</v>
      </c>
    </row>
    <row r="126" spans="1:12" ht="12.75">
      <c r="A126" s="70" t="s">
        <v>292</v>
      </c>
      <c r="B126" s="5" t="s">
        <v>196</v>
      </c>
      <c r="C126" s="70" t="s">
        <v>1393</v>
      </c>
      <c r="D126" s="72">
        <v>4</v>
      </c>
      <c r="E126" s="73">
        <v>0</v>
      </c>
      <c r="F126" s="6">
        <v>86.09</v>
      </c>
      <c r="I126" s="18">
        <v>1</v>
      </c>
      <c r="J126" s="18"/>
      <c r="L126" s="5">
        <v>111</v>
      </c>
    </row>
    <row r="127" spans="1:12" ht="12.75">
      <c r="A127" s="4" t="s">
        <v>187</v>
      </c>
      <c r="B127" s="5" t="s">
        <v>196</v>
      </c>
      <c r="C127" s="70" t="s">
        <v>188</v>
      </c>
      <c r="D127" s="72">
        <v>4</v>
      </c>
      <c r="E127" s="73">
        <v>0</v>
      </c>
      <c r="F127" s="6">
        <v>98.05688</v>
      </c>
      <c r="I127" s="18"/>
      <c r="J127" s="18">
        <v>8</v>
      </c>
      <c r="L127" s="5">
        <v>112</v>
      </c>
    </row>
    <row r="128" spans="1:12" ht="12.75">
      <c r="A128" s="4" t="s">
        <v>1870</v>
      </c>
      <c r="B128" s="5" t="s">
        <v>196</v>
      </c>
      <c r="C128" s="4" t="s">
        <v>1687</v>
      </c>
      <c r="D128" s="73">
        <v>4</v>
      </c>
      <c r="E128" s="73">
        <v>2</v>
      </c>
      <c r="F128" s="6">
        <v>89.14</v>
      </c>
      <c r="I128" s="18"/>
      <c r="J128" s="18">
        <v>1</v>
      </c>
      <c r="L128" s="5">
        <v>113</v>
      </c>
    </row>
    <row r="129" spans="1:12" ht="12.75">
      <c r="A129" s="4" t="s">
        <v>1983</v>
      </c>
      <c r="B129" s="5" t="s">
        <v>196</v>
      </c>
      <c r="C129" s="4" t="s">
        <v>1421</v>
      </c>
      <c r="D129" s="73">
        <v>2</v>
      </c>
      <c r="E129" s="73">
        <v>1</v>
      </c>
      <c r="F129" s="6">
        <v>121.0489</v>
      </c>
      <c r="I129" s="18">
        <v>2</v>
      </c>
      <c r="J129" s="18">
        <v>1</v>
      </c>
      <c r="L129" s="5">
        <v>114</v>
      </c>
    </row>
    <row r="130" spans="1:12" ht="12.75">
      <c r="A130" s="4" t="s">
        <v>1409</v>
      </c>
      <c r="B130" s="5" t="s">
        <v>196</v>
      </c>
      <c r="C130" s="4" t="s">
        <v>1689</v>
      </c>
      <c r="D130" s="73">
        <v>4</v>
      </c>
      <c r="E130" s="73">
        <v>1</v>
      </c>
      <c r="F130" s="6">
        <v>149.1021</v>
      </c>
      <c r="I130" s="18">
        <v>3</v>
      </c>
      <c r="J130" s="18">
        <v>7</v>
      </c>
      <c r="L130" s="5">
        <v>115</v>
      </c>
    </row>
    <row r="131" spans="1:12" ht="12.75">
      <c r="A131" s="4" t="s">
        <v>1979</v>
      </c>
      <c r="B131" s="5" t="s">
        <v>196</v>
      </c>
      <c r="C131" s="4" t="s">
        <v>1691</v>
      </c>
      <c r="D131" s="76">
        <v>4</v>
      </c>
      <c r="E131" s="73">
        <v>1</v>
      </c>
      <c r="F131" s="67">
        <v>147.0862</v>
      </c>
      <c r="I131" s="18">
        <v>5</v>
      </c>
      <c r="J131" s="18">
        <v>1</v>
      </c>
      <c r="L131" s="5">
        <v>116</v>
      </c>
    </row>
    <row r="132" spans="1:12" ht="12.75">
      <c r="A132" s="4" t="s">
        <v>1349</v>
      </c>
      <c r="B132" s="5" t="s">
        <v>196</v>
      </c>
      <c r="C132" s="4" t="s">
        <v>1410</v>
      </c>
      <c r="D132" s="73">
        <v>7</v>
      </c>
      <c r="E132" s="73">
        <v>1</v>
      </c>
      <c r="F132" s="6">
        <v>183.13</v>
      </c>
      <c r="I132" s="18">
        <v>2</v>
      </c>
      <c r="J132" s="18">
        <v>1</v>
      </c>
      <c r="L132" s="5">
        <v>117</v>
      </c>
    </row>
    <row r="133" spans="1:12" ht="12.75">
      <c r="A133" s="4" t="s">
        <v>1792</v>
      </c>
      <c r="B133" s="5" t="s">
        <v>196</v>
      </c>
      <c r="C133" s="4" t="s">
        <v>1801</v>
      </c>
      <c r="D133" s="73">
        <v>2</v>
      </c>
      <c r="E133" s="73">
        <v>0</v>
      </c>
      <c r="F133" s="6">
        <v>62.5</v>
      </c>
      <c r="I133" s="18">
        <v>1</v>
      </c>
      <c r="J133" s="18"/>
      <c r="L133" s="5">
        <v>118</v>
      </c>
    </row>
    <row r="134" spans="1:12" ht="12.75">
      <c r="A134" s="4" t="s">
        <v>1798</v>
      </c>
      <c r="B134" s="5" t="s">
        <v>196</v>
      </c>
      <c r="C134" s="4" t="s">
        <v>1802</v>
      </c>
      <c r="D134" s="73">
        <v>3</v>
      </c>
      <c r="E134" s="73">
        <v>1</v>
      </c>
      <c r="F134" s="6">
        <v>53.06</v>
      </c>
      <c r="I134" s="18">
        <v>1</v>
      </c>
      <c r="J134" s="18"/>
      <c r="L134" s="5">
        <v>119</v>
      </c>
    </row>
    <row r="135" spans="1:12" ht="12.75">
      <c r="A135" s="4" t="s">
        <v>1793</v>
      </c>
      <c r="B135" s="5" t="s">
        <v>196</v>
      </c>
      <c r="C135" s="4" t="s">
        <v>1809</v>
      </c>
      <c r="D135" s="73">
        <v>2</v>
      </c>
      <c r="E135" s="73">
        <v>0</v>
      </c>
      <c r="F135" s="6">
        <v>165.83</v>
      </c>
      <c r="I135" s="18">
        <v>1</v>
      </c>
      <c r="J135" s="18"/>
      <c r="L135" s="5">
        <v>120</v>
      </c>
    </row>
    <row r="136" spans="1:12" ht="12.75">
      <c r="A136" s="4" t="s">
        <v>1794</v>
      </c>
      <c r="B136" s="5" t="s">
        <v>196</v>
      </c>
      <c r="C136" s="4" t="s">
        <v>1803</v>
      </c>
      <c r="D136" s="73">
        <v>6</v>
      </c>
      <c r="E136" s="73">
        <v>0</v>
      </c>
      <c r="F136" s="6">
        <v>147</v>
      </c>
      <c r="I136" s="18">
        <v>1</v>
      </c>
      <c r="J136" s="18"/>
      <c r="L136" s="5">
        <v>121</v>
      </c>
    </row>
    <row r="137" spans="1:12" ht="12.75">
      <c r="A137" s="4" t="s">
        <v>1795</v>
      </c>
      <c r="B137" s="5" t="s">
        <v>196</v>
      </c>
      <c r="C137" s="4" t="s">
        <v>1804</v>
      </c>
      <c r="D137" s="73">
        <v>1</v>
      </c>
      <c r="E137" s="73">
        <v>0</v>
      </c>
      <c r="F137" s="6">
        <v>84.93</v>
      </c>
      <c r="I137" s="18">
        <v>1</v>
      </c>
      <c r="J137" s="18"/>
      <c r="L137" s="5">
        <v>122</v>
      </c>
    </row>
    <row r="138" spans="1:12" ht="12.75">
      <c r="A138" s="4" t="s">
        <v>1796</v>
      </c>
      <c r="B138" s="5" t="s">
        <v>196</v>
      </c>
      <c r="C138" s="4" t="s">
        <v>1805</v>
      </c>
      <c r="D138" s="73">
        <v>2</v>
      </c>
      <c r="E138" s="73">
        <v>0</v>
      </c>
      <c r="F138" s="6">
        <v>187.86</v>
      </c>
      <c r="I138" s="18">
        <v>1</v>
      </c>
      <c r="J138" s="18"/>
      <c r="L138" s="5">
        <v>123</v>
      </c>
    </row>
    <row r="139" spans="1:12" ht="12.75">
      <c r="A139" s="4" t="s">
        <v>1797</v>
      </c>
      <c r="B139" s="5" t="s">
        <v>196</v>
      </c>
      <c r="C139" s="4" t="s">
        <v>1806</v>
      </c>
      <c r="D139" s="73">
        <v>2</v>
      </c>
      <c r="E139" s="73">
        <v>0</v>
      </c>
      <c r="F139" s="6">
        <v>98.96</v>
      </c>
      <c r="I139" s="18">
        <v>1</v>
      </c>
      <c r="J139" s="18"/>
      <c r="L139" s="5">
        <v>124</v>
      </c>
    </row>
    <row r="140" spans="1:12" ht="12.75">
      <c r="A140" s="4" t="s">
        <v>224</v>
      </c>
      <c r="B140" s="5" t="s">
        <v>196</v>
      </c>
      <c r="C140" s="4" t="s">
        <v>1807</v>
      </c>
      <c r="D140" s="73">
        <v>2</v>
      </c>
      <c r="E140" s="73">
        <v>0</v>
      </c>
      <c r="F140" s="6">
        <v>44.05</v>
      </c>
      <c r="I140" s="18">
        <v>1</v>
      </c>
      <c r="J140" s="18"/>
      <c r="L140" s="5">
        <v>125</v>
      </c>
    </row>
    <row r="141" spans="1:12" ht="12.75">
      <c r="A141" s="4" t="s">
        <v>1360</v>
      </c>
      <c r="B141" s="5" t="s">
        <v>196</v>
      </c>
      <c r="C141" s="4" t="s">
        <v>1808</v>
      </c>
      <c r="D141" s="73">
        <v>1</v>
      </c>
      <c r="E141" s="73">
        <v>0</v>
      </c>
      <c r="F141" s="6">
        <v>119.38</v>
      </c>
      <c r="I141" s="18">
        <v>1</v>
      </c>
      <c r="J141" s="18"/>
      <c r="L141" s="5">
        <v>126</v>
      </c>
    </row>
    <row r="142" spans="1:12" ht="12.75">
      <c r="A142" s="4" t="s">
        <v>1943</v>
      </c>
      <c r="B142" s="5" t="s">
        <v>196</v>
      </c>
      <c r="C142" s="4" t="s">
        <v>1942</v>
      </c>
      <c r="D142" s="73">
        <v>10</v>
      </c>
      <c r="E142" s="73">
        <v>1</v>
      </c>
      <c r="F142" s="6">
        <v>216.23104</v>
      </c>
      <c r="I142" s="18"/>
      <c r="J142" s="18">
        <v>2</v>
      </c>
      <c r="L142" s="5">
        <v>127</v>
      </c>
    </row>
    <row r="143" spans="1:12" ht="12.75">
      <c r="A143" s="4" t="s">
        <v>312</v>
      </c>
      <c r="B143" s="5" t="s">
        <v>196</v>
      </c>
      <c r="C143" s="4" t="s">
        <v>751</v>
      </c>
      <c r="D143" s="73">
        <v>12</v>
      </c>
      <c r="E143" s="73">
        <v>0</v>
      </c>
      <c r="F143" s="6">
        <v>240.27796800000002</v>
      </c>
      <c r="I143" s="18"/>
      <c r="J143" s="18">
        <v>8</v>
      </c>
      <c r="L143" s="5">
        <v>128</v>
      </c>
    </row>
    <row r="144" spans="1:12" ht="12.75">
      <c r="A144" s="4" t="s">
        <v>1351</v>
      </c>
      <c r="B144" s="5" t="s">
        <v>196</v>
      </c>
      <c r="C144" s="4" t="s">
        <v>243</v>
      </c>
      <c r="D144" s="73">
        <v>1</v>
      </c>
      <c r="E144" s="73">
        <v>0</v>
      </c>
      <c r="F144" s="6">
        <v>44.0098</v>
      </c>
      <c r="I144" s="18"/>
      <c r="J144" s="18">
        <v>65</v>
      </c>
      <c r="L144" s="5">
        <v>129</v>
      </c>
    </row>
    <row r="145" spans="1:12" ht="12.75">
      <c r="A145" s="4" t="s">
        <v>776</v>
      </c>
      <c r="B145" s="5" t="s">
        <v>196</v>
      </c>
      <c r="C145" s="4" t="s">
        <v>777</v>
      </c>
      <c r="D145" s="73">
        <v>0</v>
      </c>
      <c r="E145" s="73">
        <v>0</v>
      </c>
      <c r="F145" s="6">
        <v>64.0628</v>
      </c>
      <c r="H145" s="52"/>
      <c r="I145" s="18">
        <v>4</v>
      </c>
      <c r="J145" s="18"/>
      <c r="L145" s="5">
        <v>130</v>
      </c>
    </row>
    <row r="146" spans="1:12" ht="15.75">
      <c r="A146" s="4" t="s">
        <v>1230</v>
      </c>
      <c r="B146" s="5" t="s">
        <v>196</v>
      </c>
      <c r="C146" s="4" t="s">
        <v>1980</v>
      </c>
      <c r="D146" s="73">
        <v>0</v>
      </c>
      <c r="E146" s="73">
        <v>0</v>
      </c>
      <c r="F146" s="6">
        <v>98.07759999999999</v>
      </c>
      <c r="I146" s="18"/>
      <c r="J146" s="18">
        <v>4</v>
      </c>
      <c r="L146" s="5">
        <v>131</v>
      </c>
    </row>
    <row r="147" spans="1:12" ht="12.75">
      <c r="A147" s="4" t="s">
        <v>1882</v>
      </c>
      <c r="B147" s="5" t="s">
        <v>196</v>
      </c>
      <c r="C147" s="4" t="s">
        <v>1377</v>
      </c>
      <c r="D147" s="73">
        <v>0</v>
      </c>
      <c r="E147" s="73">
        <v>0</v>
      </c>
      <c r="F147" s="15">
        <v>1</v>
      </c>
      <c r="I147" s="18"/>
      <c r="J147" s="18">
        <v>11</v>
      </c>
      <c r="L147" s="5">
        <v>132</v>
      </c>
    </row>
    <row r="148" spans="1:12" ht="12.75">
      <c r="A148" s="4" t="s">
        <v>1350</v>
      </c>
      <c r="B148" s="5" t="s">
        <v>1932</v>
      </c>
      <c r="C148" s="4" t="s">
        <v>302</v>
      </c>
      <c r="D148" s="73">
        <v>0</v>
      </c>
      <c r="E148" s="73">
        <v>0</v>
      </c>
      <c r="F148" s="6">
        <v>0</v>
      </c>
      <c r="H148" s="52"/>
      <c r="I148" s="18">
        <v>17</v>
      </c>
      <c r="J148" s="18">
        <v>4</v>
      </c>
      <c r="L148" s="5">
        <v>133</v>
      </c>
    </row>
    <row r="149" spans="1:12" ht="12.75">
      <c r="A149" s="4" t="s">
        <v>1981</v>
      </c>
      <c r="B149" s="5" t="s">
        <v>1932</v>
      </c>
      <c r="C149" s="4" t="s">
        <v>303</v>
      </c>
      <c r="D149" s="73">
        <v>0</v>
      </c>
      <c r="E149" s="73">
        <v>0</v>
      </c>
      <c r="F149" s="6">
        <v>0</v>
      </c>
      <c r="H149" s="52"/>
      <c r="I149" s="18">
        <v>2</v>
      </c>
      <c r="J149" s="18">
        <v>1</v>
      </c>
      <c r="L149" s="5">
        <v>134</v>
      </c>
    </row>
    <row r="150" spans="1:12" ht="12.75">
      <c r="A150" s="4" t="s">
        <v>331</v>
      </c>
      <c r="B150" s="5" t="s">
        <v>1932</v>
      </c>
      <c r="C150" s="4" t="s">
        <v>234</v>
      </c>
      <c r="D150" s="73">
        <v>1</v>
      </c>
      <c r="E150" s="73">
        <v>0</v>
      </c>
      <c r="F150" s="6">
        <v>47.0333</v>
      </c>
      <c r="I150" s="18">
        <v>5</v>
      </c>
      <c r="J150" s="18">
        <v>34</v>
      </c>
      <c r="L150" s="5">
        <v>135</v>
      </c>
    </row>
    <row r="151" spans="1:12" ht="12.75">
      <c r="A151" s="4" t="s">
        <v>273</v>
      </c>
      <c r="B151" s="5" t="s">
        <v>1932</v>
      </c>
      <c r="C151" s="4" t="s">
        <v>1690</v>
      </c>
      <c r="D151" s="73">
        <v>2</v>
      </c>
      <c r="E151" s="73">
        <v>0</v>
      </c>
      <c r="F151" s="6">
        <v>61.0599</v>
      </c>
      <c r="I151" s="18">
        <v>5</v>
      </c>
      <c r="J151" s="18">
        <v>14</v>
      </c>
      <c r="L151" s="5">
        <v>136</v>
      </c>
    </row>
    <row r="152" spans="1:12" ht="12.75">
      <c r="A152" s="4" t="s">
        <v>740</v>
      </c>
      <c r="B152" s="5" t="s">
        <v>1932</v>
      </c>
      <c r="C152" s="4" t="s">
        <v>202</v>
      </c>
      <c r="D152" s="73">
        <v>6</v>
      </c>
      <c r="E152" s="73">
        <v>0</v>
      </c>
      <c r="F152" s="6">
        <v>0</v>
      </c>
      <c r="I152" s="18">
        <v>5</v>
      </c>
      <c r="J152" s="18">
        <v>7</v>
      </c>
      <c r="L152" s="5">
        <v>137</v>
      </c>
    </row>
    <row r="153" spans="1:12" ht="12.75">
      <c r="A153" s="4" t="s">
        <v>1353</v>
      </c>
      <c r="B153" s="5" t="s">
        <v>1932</v>
      </c>
      <c r="C153" s="4" t="s">
        <v>1414</v>
      </c>
      <c r="D153" s="73">
        <v>2</v>
      </c>
      <c r="E153" s="73">
        <v>0</v>
      </c>
      <c r="F153" s="6">
        <v>75.0434</v>
      </c>
      <c r="I153" s="18">
        <v>6</v>
      </c>
      <c r="J153" s="18">
        <v>24</v>
      </c>
      <c r="L153" s="5">
        <v>138</v>
      </c>
    </row>
    <row r="154" spans="1:12" ht="12.75">
      <c r="A154" s="4" t="s">
        <v>1959</v>
      </c>
      <c r="B154" s="5" t="s">
        <v>1932</v>
      </c>
      <c r="C154" s="4" t="s">
        <v>1359</v>
      </c>
      <c r="D154" s="73">
        <v>4</v>
      </c>
      <c r="E154" s="73">
        <v>0</v>
      </c>
      <c r="F154" s="6">
        <v>103.0966</v>
      </c>
      <c r="I154" s="18">
        <v>5</v>
      </c>
      <c r="J154" s="18">
        <v>18</v>
      </c>
      <c r="L154" s="5">
        <v>139</v>
      </c>
    </row>
    <row r="155" spans="1:12" ht="12.75">
      <c r="A155" s="4" t="s">
        <v>278</v>
      </c>
      <c r="B155" s="5" t="s">
        <v>1932</v>
      </c>
      <c r="C155" s="4" t="s">
        <v>1958</v>
      </c>
      <c r="D155" s="73">
        <v>4</v>
      </c>
      <c r="E155" s="73">
        <v>0</v>
      </c>
      <c r="F155" s="6">
        <v>101.0807</v>
      </c>
      <c r="I155" s="18">
        <v>3</v>
      </c>
      <c r="J155" s="18">
        <v>22</v>
      </c>
      <c r="L155" s="5">
        <v>140</v>
      </c>
    </row>
    <row r="156" spans="1:12" ht="12.75">
      <c r="A156" s="4" t="s">
        <v>1869</v>
      </c>
      <c r="B156" s="5" t="s">
        <v>1932</v>
      </c>
      <c r="C156" s="4" t="s">
        <v>1873</v>
      </c>
      <c r="D156" s="73">
        <v>7</v>
      </c>
      <c r="E156" s="73">
        <v>0</v>
      </c>
      <c r="F156" s="6">
        <v>0</v>
      </c>
      <c r="I156" s="18">
        <v>6</v>
      </c>
      <c r="J156" s="18">
        <v>4</v>
      </c>
      <c r="L156" s="5">
        <v>141</v>
      </c>
    </row>
    <row r="157" spans="1:12" ht="12.75">
      <c r="A157" s="4" t="s">
        <v>1965</v>
      </c>
      <c r="B157" s="5" t="s">
        <v>1932</v>
      </c>
      <c r="C157" s="4" t="s">
        <v>304</v>
      </c>
      <c r="D157" s="73">
        <v>4</v>
      </c>
      <c r="E157" s="73">
        <v>0</v>
      </c>
      <c r="F157" s="6">
        <v>73.11</v>
      </c>
      <c r="I157" s="18">
        <v>2</v>
      </c>
      <c r="J157" s="18">
        <v>6</v>
      </c>
      <c r="L157" s="5">
        <v>142</v>
      </c>
    </row>
    <row r="158" spans="1:12" ht="12.75">
      <c r="A158" s="4" t="s">
        <v>217</v>
      </c>
      <c r="B158" s="5" t="s">
        <v>1932</v>
      </c>
      <c r="C158" s="4" t="s">
        <v>749</v>
      </c>
      <c r="D158" s="73">
        <v>1</v>
      </c>
      <c r="E158" s="73">
        <v>0</v>
      </c>
      <c r="F158" s="6">
        <v>46.03</v>
      </c>
      <c r="I158" s="18">
        <v>3</v>
      </c>
      <c r="J158" s="18">
        <v>15</v>
      </c>
      <c r="L158" s="5">
        <v>143</v>
      </c>
    </row>
    <row r="159" spans="1:12" ht="12.75">
      <c r="A159" s="4" t="s">
        <v>1234</v>
      </c>
      <c r="B159" s="5" t="s">
        <v>1932</v>
      </c>
      <c r="C159" s="4" t="s">
        <v>1451</v>
      </c>
      <c r="D159" s="73">
        <v>2</v>
      </c>
      <c r="E159" s="73">
        <v>0</v>
      </c>
      <c r="F159" s="6">
        <v>60.05</v>
      </c>
      <c r="I159" s="18">
        <v>3</v>
      </c>
      <c r="J159" s="18">
        <v>3</v>
      </c>
      <c r="L159" s="5">
        <v>144</v>
      </c>
    </row>
    <row r="160" spans="1:12" ht="12.75">
      <c r="A160" s="4" t="s">
        <v>218</v>
      </c>
      <c r="B160" s="5" t="s">
        <v>1932</v>
      </c>
      <c r="C160" s="4" t="s">
        <v>1396</v>
      </c>
      <c r="D160" s="73">
        <v>3</v>
      </c>
      <c r="E160" s="73">
        <v>0</v>
      </c>
      <c r="F160" s="6">
        <v>74.08</v>
      </c>
      <c r="I160" s="18">
        <v>3</v>
      </c>
      <c r="J160" s="18">
        <v>20</v>
      </c>
      <c r="L160" s="5">
        <v>145</v>
      </c>
    </row>
    <row r="161" spans="1:12" ht="12.75">
      <c r="A161" s="4" t="s">
        <v>200</v>
      </c>
      <c r="B161" s="5" t="s">
        <v>1932</v>
      </c>
      <c r="C161" s="4" t="s">
        <v>193</v>
      </c>
      <c r="D161" s="73">
        <v>12</v>
      </c>
      <c r="E161" s="73">
        <v>0</v>
      </c>
      <c r="I161" s="18">
        <v>3</v>
      </c>
      <c r="J161" s="18">
        <v>1</v>
      </c>
      <c r="L161" s="5">
        <v>146</v>
      </c>
    </row>
    <row r="162" spans="1:12" ht="12.75">
      <c r="A162" s="4" t="s">
        <v>863</v>
      </c>
      <c r="B162" s="5" t="s">
        <v>1932</v>
      </c>
      <c r="C162" s="4" t="s">
        <v>765</v>
      </c>
      <c r="D162" s="73">
        <v>4</v>
      </c>
      <c r="E162" s="73">
        <v>1</v>
      </c>
      <c r="I162" s="18">
        <v>3</v>
      </c>
      <c r="J162" s="18">
        <v>1</v>
      </c>
      <c r="L162" s="5">
        <v>147</v>
      </c>
    </row>
    <row r="163" spans="1:12" ht="12.75">
      <c r="A163" s="4" t="s">
        <v>300</v>
      </c>
      <c r="B163" s="5" t="s">
        <v>1932</v>
      </c>
      <c r="C163" s="4" t="s">
        <v>277</v>
      </c>
      <c r="D163" s="73">
        <v>0</v>
      </c>
      <c r="E163" s="73">
        <v>0</v>
      </c>
      <c r="I163" s="18">
        <v>5</v>
      </c>
      <c r="J163" s="18">
        <v>145</v>
      </c>
      <c r="L163" s="5">
        <v>148</v>
      </c>
    </row>
    <row r="164" spans="1:12" ht="12.75">
      <c r="A164" s="4" t="s">
        <v>301</v>
      </c>
      <c r="B164" s="5" t="s">
        <v>1932</v>
      </c>
      <c r="C164" s="4" t="s">
        <v>332</v>
      </c>
      <c r="D164" s="73">
        <v>0</v>
      </c>
      <c r="E164" s="75">
        <v>-1</v>
      </c>
      <c r="I164" s="18">
        <v>5</v>
      </c>
      <c r="J164" s="18">
        <v>112</v>
      </c>
      <c r="L164" s="5">
        <v>149</v>
      </c>
    </row>
    <row r="165" spans="1:12" ht="12.75">
      <c r="A165" s="71" t="s">
        <v>712</v>
      </c>
      <c r="B165" s="5" t="s">
        <v>1932</v>
      </c>
      <c r="C165" s="11" t="s">
        <v>1704</v>
      </c>
      <c r="D165" s="73">
        <v>0</v>
      </c>
      <c r="E165" s="73">
        <v>1</v>
      </c>
      <c r="I165" s="18">
        <v>5</v>
      </c>
      <c r="J165" s="18">
        <v>22</v>
      </c>
      <c r="L165" s="5">
        <v>150</v>
      </c>
    </row>
    <row r="166" spans="1:12" ht="12.75">
      <c r="A166" s="71" t="s">
        <v>1044</v>
      </c>
      <c r="B166" s="5" t="s">
        <v>1932</v>
      </c>
      <c r="C166" s="11"/>
      <c r="D166" s="73">
        <v>0</v>
      </c>
      <c r="E166" s="73">
        <v>1</v>
      </c>
      <c r="I166" s="18">
        <v>5</v>
      </c>
      <c r="J166" s="18">
        <v>2</v>
      </c>
      <c r="L166" s="5">
        <v>151</v>
      </c>
    </row>
    <row r="167" spans="1:12" ht="12.75">
      <c r="A167" s="71" t="s">
        <v>2</v>
      </c>
      <c r="B167" s="5" t="s">
        <v>1932</v>
      </c>
      <c r="D167" s="73">
        <v>0</v>
      </c>
      <c r="E167" s="73">
        <v>0</v>
      </c>
      <c r="I167" s="18">
        <v>5</v>
      </c>
      <c r="J167" s="18">
        <v>42</v>
      </c>
      <c r="L167" s="5">
        <v>152</v>
      </c>
    </row>
    <row r="168" spans="1:12" ht="12.75">
      <c r="A168" s="71" t="s">
        <v>8</v>
      </c>
      <c r="B168" s="5" t="s">
        <v>1932</v>
      </c>
      <c r="C168" s="11"/>
      <c r="D168" s="73">
        <v>0</v>
      </c>
      <c r="E168" s="73">
        <v>0</v>
      </c>
      <c r="I168" s="18">
        <v>5</v>
      </c>
      <c r="J168" s="18">
        <v>131</v>
      </c>
      <c r="L168" s="5">
        <v>153</v>
      </c>
    </row>
    <row r="169" spans="1:12" ht="12.75">
      <c r="A169" s="71" t="s">
        <v>1553</v>
      </c>
      <c r="B169" s="5" t="s">
        <v>1932</v>
      </c>
      <c r="D169" s="73">
        <v>1</v>
      </c>
      <c r="E169" s="73">
        <v>0</v>
      </c>
      <c r="I169" s="18">
        <v>5</v>
      </c>
      <c r="J169" s="18">
        <v>86</v>
      </c>
      <c r="L169" s="5">
        <v>154</v>
      </c>
    </row>
    <row r="170" spans="1:12" ht="12.75">
      <c r="A170" s="71" t="s">
        <v>1559</v>
      </c>
      <c r="B170" s="5" t="s">
        <v>1932</v>
      </c>
      <c r="D170" s="73">
        <v>2</v>
      </c>
      <c r="E170" s="73">
        <v>0</v>
      </c>
      <c r="I170" s="18">
        <v>5</v>
      </c>
      <c r="J170" s="18">
        <v>31</v>
      </c>
      <c r="L170" s="5">
        <v>155</v>
      </c>
    </row>
    <row r="171" spans="1:12" ht="12.75">
      <c r="A171" s="71" t="s">
        <v>1569</v>
      </c>
      <c r="B171" s="5" t="s">
        <v>1932</v>
      </c>
      <c r="D171" s="73">
        <v>1</v>
      </c>
      <c r="E171" s="73">
        <v>0</v>
      </c>
      <c r="I171" s="18">
        <v>5</v>
      </c>
      <c r="J171" s="18">
        <v>1</v>
      </c>
      <c r="L171" s="5">
        <v>156</v>
      </c>
    </row>
    <row r="172" spans="1:12" ht="12.75">
      <c r="A172" s="71" t="s">
        <v>1575</v>
      </c>
      <c r="B172" s="5" t="s">
        <v>1932</v>
      </c>
      <c r="D172" s="73">
        <v>2</v>
      </c>
      <c r="E172" s="73">
        <v>0</v>
      </c>
      <c r="I172" s="18">
        <v>5</v>
      </c>
      <c r="J172" s="18">
        <v>27</v>
      </c>
      <c r="L172" s="5">
        <v>157</v>
      </c>
    </row>
    <row r="173" spans="1:12" ht="12.75">
      <c r="A173" s="71" t="s">
        <v>1581</v>
      </c>
      <c r="B173" s="5" t="s">
        <v>1932</v>
      </c>
      <c r="D173" s="73">
        <v>3</v>
      </c>
      <c r="E173" s="73">
        <v>0</v>
      </c>
      <c r="I173" s="18">
        <v>5</v>
      </c>
      <c r="J173" s="18">
        <v>24</v>
      </c>
      <c r="L173" s="5">
        <v>158</v>
      </c>
    </row>
    <row r="174" spans="1:12" ht="12.75">
      <c r="A174" s="71" t="s">
        <v>1587</v>
      </c>
      <c r="B174" s="5" t="s">
        <v>1932</v>
      </c>
      <c r="D174" s="73">
        <v>2</v>
      </c>
      <c r="E174" s="73">
        <v>0</v>
      </c>
      <c r="I174" s="18">
        <v>5</v>
      </c>
      <c r="J174" s="18">
        <v>12</v>
      </c>
      <c r="L174" s="5">
        <v>159</v>
      </c>
    </row>
    <row r="175" spans="1:12" ht="12.75">
      <c r="A175" s="71" t="s">
        <v>1593</v>
      </c>
      <c r="B175" s="5" t="s">
        <v>1932</v>
      </c>
      <c r="D175" s="73">
        <v>4</v>
      </c>
      <c r="E175" s="73">
        <v>0</v>
      </c>
      <c r="I175" s="18">
        <v>5</v>
      </c>
      <c r="J175" s="18">
        <v>7</v>
      </c>
      <c r="L175" s="5">
        <v>160</v>
      </c>
    </row>
    <row r="176" spans="1:12" ht="12.75">
      <c r="A176" s="71" t="s">
        <v>1599</v>
      </c>
      <c r="B176" s="5" t="s">
        <v>1932</v>
      </c>
      <c r="D176" s="73">
        <v>3</v>
      </c>
      <c r="E176" s="73">
        <v>0</v>
      </c>
      <c r="I176" s="18">
        <v>5</v>
      </c>
      <c r="J176" s="18">
        <v>4</v>
      </c>
      <c r="L176" s="5">
        <v>161</v>
      </c>
    </row>
    <row r="177" spans="1:12" ht="12.75">
      <c r="A177" s="71" t="s">
        <v>1605</v>
      </c>
      <c r="B177" s="5" t="s">
        <v>1932</v>
      </c>
      <c r="D177" s="73">
        <v>3</v>
      </c>
      <c r="E177" s="73">
        <v>0</v>
      </c>
      <c r="I177" s="18">
        <v>5</v>
      </c>
      <c r="J177" s="18">
        <v>41</v>
      </c>
      <c r="L177" s="5">
        <v>162</v>
      </c>
    </row>
    <row r="178" spans="1:12" ht="12.75">
      <c r="A178" s="71" t="s">
        <v>1611</v>
      </c>
      <c r="B178" s="5" t="s">
        <v>1932</v>
      </c>
      <c r="D178" s="73">
        <v>4</v>
      </c>
      <c r="E178" s="73">
        <v>0</v>
      </c>
      <c r="I178" s="18">
        <v>5</v>
      </c>
      <c r="J178" s="18">
        <v>4</v>
      </c>
      <c r="L178" s="5">
        <v>163</v>
      </c>
    </row>
    <row r="179" spans="1:12" ht="12.75">
      <c r="A179" s="71" t="s">
        <v>696</v>
      </c>
      <c r="B179" s="5" t="s">
        <v>1932</v>
      </c>
      <c r="D179" s="73">
        <v>4</v>
      </c>
      <c r="E179" s="73">
        <v>0</v>
      </c>
      <c r="I179" s="18">
        <v>5</v>
      </c>
      <c r="J179" s="18">
        <v>10</v>
      </c>
      <c r="L179" s="5">
        <v>164</v>
      </c>
    </row>
    <row r="180" spans="1:12" ht="12.75">
      <c r="A180" s="71" t="s">
        <v>702</v>
      </c>
      <c r="B180" s="5" t="s">
        <v>1932</v>
      </c>
      <c r="D180" s="73">
        <v>4</v>
      </c>
      <c r="E180" s="73">
        <v>0</v>
      </c>
      <c r="I180" s="18">
        <v>5</v>
      </c>
      <c r="J180" s="18">
        <v>13</v>
      </c>
      <c r="L180" s="5">
        <v>165</v>
      </c>
    </row>
    <row r="181" spans="1:12" ht="12.75">
      <c r="A181" s="71" t="s">
        <v>708</v>
      </c>
      <c r="B181" s="5" t="s">
        <v>1932</v>
      </c>
      <c r="D181" s="73">
        <v>3</v>
      </c>
      <c r="E181" s="73">
        <v>0</v>
      </c>
      <c r="I181" s="18">
        <v>5</v>
      </c>
      <c r="J181" s="18">
        <v>31</v>
      </c>
      <c r="L181" s="5">
        <v>166</v>
      </c>
    </row>
    <row r="182" spans="1:12" ht="12.75">
      <c r="A182" s="71" t="s">
        <v>1242</v>
      </c>
      <c r="B182" s="5" t="s">
        <v>1932</v>
      </c>
      <c r="D182" s="73">
        <v>4</v>
      </c>
      <c r="E182" s="73">
        <v>0</v>
      </c>
      <c r="I182" s="18">
        <v>5</v>
      </c>
      <c r="J182" s="18">
        <v>12</v>
      </c>
      <c r="L182" s="5">
        <v>167</v>
      </c>
    </row>
    <row r="183" spans="1:12" ht="12.75">
      <c r="A183" s="71" t="s">
        <v>799</v>
      </c>
      <c r="B183" s="5" t="s">
        <v>1932</v>
      </c>
      <c r="D183" s="73">
        <v>4</v>
      </c>
      <c r="E183" s="73">
        <v>0</v>
      </c>
      <c r="I183" s="18">
        <v>5</v>
      </c>
      <c r="J183" s="18">
        <v>3</v>
      </c>
      <c r="L183" s="5">
        <v>168</v>
      </c>
    </row>
    <row r="184" spans="1:12" ht="12.75">
      <c r="A184" s="71" t="s">
        <v>1043</v>
      </c>
      <c r="B184" s="5" t="s">
        <v>1932</v>
      </c>
      <c r="D184" s="73">
        <v>7</v>
      </c>
      <c r="E184" s="73">
        <v>0</v>
      </c>
      <c r="I184" s="18">
        <v>5</v>
      </c>
      <c r="J184" s="18">
        <v>13</v>
      </c>
      <c r="L184" s="5">
        <v>169</v>
      </c>
    </row>
    <row r="185" spans="1:12" ht="12.75">
      <c r="A185" s="71" t="s">
        <v>1757</v>
      </c>
      <c r="B185" s="5" t="s">
        <v>1932</v>
      </c>
      <c r="D185" s="73">
        <v>6</v>
      </c>
      <c r="E185" s="73">
        <v>0</v>
      </c>
      <c r="I185" s="18">
        <v>5</v>
      </c>
      <c r="J185" s="18">
        <v>2</v>
      </c>
      <c r="L185" s="5">
        <v>170</v>
      </c>
    </row>
    <row r="186" spans="1:12" ht="12.75">
      <c r="A186" s="71" t="s">
        <v>342</v>
      </c>
      <c r="B186" s="5" t="s">
        <v>1932</v>
      </c>
      <c r="D186" s="73">
        <v>5</v>
      </c>
      <c r="E186" s="73">
        <v>0</v>
      </c>
      <c r="I186" s="18">
        <v>5</v>
      </c>
      <c r="J186" s="18">
        <v>45</v>
      </c>
      <c r="L186" s="5">
        <v>171</v>
      </c>
    </row>
    <row r="187" spans="1:12" ht="12.75">
      <c r="A187" s="71" t="s">
        <v>2066</v>
      </c>
      <c r="B187" s="5" t="s">
        <v>1932</v>
      </c>
      <c r="D187" s="73">
        <v>5</v>
      </c>
      <c r="E187" s="73">
        <v>0</v>
      </c>
      <c r="I187" s="18">
        <v>5</v>
      </c>
      <c r="J187" s="18">
        <v>25</v>
      </c>
      <c r="L187" s="5">
        <v>172</v>
      </c>
    </row>
    <row r="188" spans="1:12" ht="12.75">
      <c r="A188" s="71" t="s">
        <v>2072</v>
      </c>
      <c r="B188" s="5" t="s">
        <v>1932</v>
      </c>
      <c r="D188" s="73">
        <v>8</v>
      </c>
      <c r="E188" s="73">
        <v>0</v>
      </c>
      <c r="I188" s="18">
        <v>5</v>
      </c>
      <c r="J188" s="18">
        <v>4</v>
      </c>
      <c r="L188" s="5">
        <v>173</v>
      </c>
    </row>
    <row r="189" spans="1:12" ht="12.75">
      <c r="A189" s="71" t="s">
        <v>2078</v>
      </c>
      <c r="B189" s="5" t="s">
        <v>1932</v>
      </c>
      <c r="D189" s="73">
        <v>7</v>
      </c>
      <c r="E189" s="73">
        <v>0</v>
      </c>
      <c r="I189" s="18">
        <v>5</v>
      </c>
      <c r="J189" s="18">
        <v>7</v>
      </c>
      <c r="L189" s="5">
        <v>174</v>
      </c>
    </row>
    <row r="190" spans="1:12" ht="12.75">
      <c r="A190" s="71" t="s">
        <v>2084</v>
      </c>
      <c r="B190" s="5" t="s">
        <v>1932</v>
      </c>
      <c r="D190" s="73">
        <v>8</v>
      </c>
      <c r="E190" s="73">
        <v>0</v>
      </c>
      <c r="I190" s="18">
        <v>5</v>
      </c>
      <c r="J190" s="18">
        <v>8</v>
      </c>
      <c r="L190" s="5">
        <v>175</v>
      </c>
    </row>
    <row r="191" spans="1:12" ht="12.75">
      <c r="A191" s="71" t="s">
        <v>2090</v>
      </c>
      <c r="B191" s="5" t="s">
        <v>1932</v>
      </c>
      <c r="D191" s="73">
        <v>8</v>
      </c>
      <c r="E191" s="73">
        <v>0</v>
      </c>
      <c r="I191" s="18">
        <v>5</v>
      </c>
      <c r="J191" s="18">
        <v>6</v>
      </c>
      <c r="L191" s="5">
        <v>176</v>
      </c>
    </row>
    <row r="192" spans="1:12" ht="12.75">
      <c r="A192" s="71" t="s">
        <v>2096</v>
      </c>
      <c r="B192" s="5" t="s">
        <v>1932</v>
      </c>
      <c r="D192" s="73">
        <v>2</v>
      </c>
      <c r="E192" s="73">
        <v>0</v>
      </c>
      <c r="I192" s="18">
        <v>5</v>
      </c>
      <c r="J192" s="18">
        <v>5</v>
      </c>
      <c r="L192" s="5">
        <v>177</v>
      </c>
    </row>
    <row r="193" spans="1:12" ht="12.75">
      <c r="A193" s="71" t="s">
        <v>1462</v>
      </c>
      <c r="B193" s="5" t="s">
        <v>1932</v>
      </c>
      <c r="D193" s="73">
        <v>2</v>
      </c>
      <c r="E193" s="73">
        <v>0</v>
      </c>
      <c r="I193" s="18">
        <v>5</v>
      </c>
      <c r="J193" s="18">
        <v>47</v>
      </c>
      <c r="L193" s="5">
        <v>178</v>
      </c>
    </row>
    <row r="194" spans="1:12" ht="12.75">
      <c r="A194" s="71" t="s">
        <v>1831</v>
      </c>
      <c r="B194" s="5" t="s">
        <v>1932</v>
      </c>
      <c r="D194" s="73">
        <v>3</v>
      </c>
      <c r="E194" s="73">
        <v>1</v>
      </c>
      <c r="I194" s="18">
        <v>5</v>
      </c>
      <c r="J194" s="18">
        <v>2</v>
      </c>
      <c r="L194" s="5">
        <v>179</v>
      </c>
    </row>
    <row r="195" spans="1:12" ht="12.75">
      <c r="A195" s="71" t="s">
        <v>1057</v>
      </c>
      <c r="B195" s="5" t="s">
        <v>1932</v>
      </c>
      <c r="D195" s="73">
        <v>9</v>
      </c>
      <c r="E195" s="73">
        <v>1</v>
      </c>
      <c r="I195" s="18">
        <v>5</v>
      </c>
      <c r="J195" s="18">
        <v>4</v>
      </c>
      <c r="L195" s="5">
        <v>180</v>
      </c>
    </row>
    <row r="196" spans="1:12" ht="12.75">
      <c r="A196" s="71" t="s">
        <v>1468</v>
      </c>
      <c r="B196" s="5" t="s">
        <v>1932</v>
      </c>
      <c r="D196" s="73">
        <v>6</v>
      </c>
      <c r="E196" s="73">
        <v>1</v>
      </c>
      <c r="I196" s="18">
        <v>5</v>
      </c>
      <c r="J196" s="18">
        <v>25</v>
      </c>
      <c r="L196" s="5">
        <v>181</v>
      </c>
    </row>
    <row r="197" spans="1:12" ht="12.75">
      <c r="A197" s="71" t="s">
        <v>1474</v>
      </c>
      <c r="B197" s="5" t="s">
        <v>1932</v>
      </c>
      <c r="D197" s="73">
        <v>8</v>
      </c>
      <c r="E197" s="73">
        <v>1</v>
      </c>
      <c r="I197" s="18">
        <v>5</v>
      </c>
      <c r="J197" s="18">
        <v>5</v>
      </c>
      <c r="L197" s="5">
        <v>182</v>
      </c>
    </row>
    <row r="198" spans="1:12" ht="12.75">
      <c r="A198" s="71" t="s">
        <v>1480</v>
      </c>
      <c r="B198" s="5" t="s">
        <v>1932</v>
      </c>
      <c r="D198" s="73">
        <v>9</v>
      </c>
      <c r="E198" s="73">
        <v>2</v>
      </c>
      <c r="I198" s="18">
        <v>5</v>
      </c>
      <c r="J198" s="18">
        <v>1</v>
      </c>
      <c r="L198" s="5">
        <v>183</v>
      </c>
    </row>
    <row r="199" spans="1:12" ht="12.75">
      <c r="A199" s="71" t="s">
        <v>1486</v>
      </c>
      <c r="B199" s="5" t="s">
        <v>1932</v>
      </c>
      <c r="D199" s="73">
        <v>5</v>
      </c>
      <c r="E199" s="73">
        <v>0</v>
      </c>
      <c r="I199" s="18">
        <v>5</v>
      </c>
      <c r="J199" s="18">
        <v>28</v>
      </c>
      <c r="L199" s="5">
        <v>184</v>
      </c>
    </row>
    <row r="200" spans="1:12" ht="12.75">
      <c r="A200" s="71" t="s">
        <v>1492</v>
      </c>
      <c r="B200" s="5" t="s">
        <v>1932</v>
      </c>
      <c r="D200" s="73">
        <v>5</v>
      </c>
      <c r="E200" s="73">
        <v>0</v>
      </c>
      <c r="I200" s="18">
        <v>5</v>
      </c>
      <c r="J200" s="18">
        <v>11</v>
      </c>
      <c r="L200" s="5">
        <v>185</v>
      </c>
    </row>
    <row r="201" spans="1:12" ht="12.75">
      <c r="A201" s="71" t="s">
        <v>1498</v>
      </c>
      <c r="B201" s="5" t="s">
        <v>1932</v>
      </c>
      <c r="D201" s="73">
        <v>5</v>
      </c>
      <c r="E201" s="73">
        <v>0</v>
      </c>
      <c r="I201" s="18">
        <v>5</v>
      </c>
      <c r="J201" s="18">
        <v>17</v>
      </c>
      <c r="L201" s="5">
        <v>186</v>
      </c>
    </row>
    <row r="202" spans="1:12" ht="12.75">
      <c r="A202" s="71" t="s">
        <v>1504</v>
      </c>
      <c r="B202" s="5" t="s">
        <v>1932</v>
      </c>
      <c r="D202" s="73">
        <v>6</v>
      </c>
      <c r="E202" s="73">
        <v>0</v>
      </c>
      <c r="I202" s="18">
        <v>5</v>
      </c>
      <c r="J202" s="18">
        <v>11</v>
      </c>
      <c r="L202" s="5">
        <v>187</v>
      </c>
    </row>
    <row r="203" spans="1:12" ht="12.75">
      <c r="A203" s="71" t="s">
        <v>1510</v>
      </c>
      <c r="B203" s="5" t="s">
        <v>1932</v>
      </c>
      <c r="D203" s="73">
        <v>6</v>
      </c>
      <c r="E203" s="73">
        <v>0</v>
      </c>
      <c r="I203" s="18">
        <v>5</v>
      </c>
      <c r="J203" s="18">
        <v>8</v>
      </c>
      <c r="L203" s="5">
        <v>188</v>
      </c>
    </row>
    <row r="204" spans="1:12" ht="12.75">
      <c r="A204" s="71" t="s">
        <v>1516</v>
      </c>
      <c r="B204" s="5" t="s">
        <v>1932</v>
      </c>
      <c r="D204" s="73">
        <v>4</v>
      </c>
      <c r="E204" s="73">
        <v>1</v>
      </c>
      <c r="I204" s="18">
        <v>5</v>
      </c>
      <c r="J204" s="18">
        <v>2</v>
      </c>
      <c r="L204" s="5">
        <v>189</v>
      </c>
    </row>
    <row r="205" spans="1:12" ht="12.75">
      <c r="A205" s="71" t="s">
        <v>1522</v>
      </c>
      <c r="B205" s="5" t="s">
        <v>1932</v>
      </c>
      <c r="D205" s="73">
        <v>1</v>
      </c>
      <c r="E205" s="73">
        <v>0</v>
      </c>
      <c r="I205" s="18">
        <v>5</v>
      </c>
      <c r="J205" s="18">
        <v>9</v>
      </c>
      <c r="L205" s="5">
        <v>190</v>
      </c>
    </row>
    <row r="206" spans="1:12" ht="12.75">
      <c r="A206" s="71" t="s">
        <v>1528</v>
      </c>
      <c r="B206" s="5" t="s">
        <v>1932</v>
      </c>
      <c r="D206" s="73">
        <v>2</v>
      </c>
      <c r="E206" s="73">
        <v>0</v>
      </c>
      <c r="I206" s="18">
        <v>5</v>
      </c>
      <c r="J206" s="18">
        <v>8</v>
      </c>
      <c r="L206" s="5">
        <v>191</v>
      </c>
    </row>
    <row r="207" spans="1:12" ht="12.75">
      <c r="A207" s="71" t="s">
        <v>1641</v>
      </c>
      <c r="B207" s="5" t="s">
        <v>1932</v>
      </c>
      <c r="D207" s="73">
        <v>2</v>
      </c>
      <c r="E207" s="73">
        <v>0</v>
      </c>
      <c r="I207" s="18">
        <v>5</v>
      </c>
      <c r="J207" s="18">
        <v>26</v>
      </c>
      <c r="L207" s="5">
        <v>192</v>
      </c>
    </row>
    <row r="208" spans="1:12" ht="12.75">
      <c r="A208" s="71" t="s">
        <v>1647</v>
      </c>
      <c r="B208" s="5" t="s">
        <v>1932</v>
      </c>
      <c r="D208" s="73">
        <v>4</v>
      </c>
      <c r="E208" s="73">
        <v>0</v>
      </c>
      <c r="I208" s="18">
        <v>5</v>
      </c>
      <c r="J208" s="18">
        <v>27</v>
      </c>
      <c r="L208" s="5">
        <v>193</v>
      </c>
    </row>
    <row r="209" spans="1:12" ht="12.75">
      <c r="A209" s="71" t="s">
        <v>1653</v>
      </c>
      <c r="B209" s="5" t="s">
        <v>1932</v>
      </c>
      <c r="D209" s="73">
        <v>4</v>
      </c>
      <c r="E209" s="73">
        <v>0</v>
      </c>
      <c r="I209" s="18">
        <v>5</v>
      </c>
      <c r="J209" s="18">
        <v>5</v>
      </c>
      <c r="L209" s="5">
        <v>194</v>
      </c>
    </row>
    <row r="210" spans="1:12" ht="12.75">
      <c r="A210" s="71" t="s">
        <v>1659</v>
      </c>
      <c r="B210" s="5" t="s">
        <v>1932</v>
      </c>
      <c r="D210" s="73">
        <v>4</v>
      </c>
      <c r="E210" s="73">
        <v>0</v>
      </c>
      <c r="I210" s="18">
        <v>5</v>
      </c>
      <c r="J210" s="18">
        <v>6</v>
      </c>
      <c r="L210" s="5">
        <v>195</v>
      </c>
    </row>
    <row r="211" spans="1:12" ht="12.75">
      <c r="A211" s="71" t="s">
        <v>1984</v>
      </c>
      <c r="B211" s="5" t="s">
        <v>1932</v>
      </c>
      <c r="D211" s="73">
        <v>6</v>
      </c>
      <c r="E211" s="73">
        <v>0</v>
      </c>
      <c r="I211" s="18">
        <v>5</v>
      </c>
      <c r="J211" s="18">
        <v>1</v>
      </c>
      <c r="L211" s="5">
        <v>196</v>
      </c>
    </row>
    <row r="212" spans="1:12" ht="12.75">
      <c r="A212" s="71" t="s">
        <v>1665</v>
      </c>
      <c r="B212" s="5" t="s">
        <v>1932</v>
      </c>
      <c r="C212" s="11" t="s">
        <v>0</v>
      </c>
      <c r="D212" s="73">
        <v>0</v>
      </c>
      <c r="E212" s="73">
        <v>0</v>
      </c>
      <c r="I212" s="18">
        <v>5</v>
      </c>
      <c r="J212" s="18">
        <v>13</v>
      </c>
      <c r="L212" s="5">
        <v>197</v>
      </c>
    </row>
    <row r="213" spans="1:12" ht="12.75">
      <c r="A213" s="71" t="s">
        <v>1066</v>
      </c>
      <c r="B213" s="5" t="s">
        <v>1932</v>
      </c>
      <c r="C213" s="11"/>
      <c r="D213" s="73">
        <v>0</v>
      </c>
      <c r="E213" s="73">
        <v>0</v>
      </c>
      <c r="I213" s="18">
        <v>5</v>
      </c>
      <c r="J213" s="18">
        <v>18</v>
      </c>
      <c r="L213" s="5">
        <v>198</v>
      </c>
    </row>
    <row r="214" spans="1:12" ht="12.75">
      <c r="A214" s="71" t="s">
        <v>1671</v>
      </c>
      <c r="B214" s="5" t="s">
        <v>1932</v>
      </c>
      <c r="C214" s="11"/>
      <c r="D214" s="73">
        <v>0</v>
      </c>
      <c r="E214" s="73">
        <v>0</v>
      </c>
      <c r="I214" s="18">
        <v>5</v>
      </c>
      <c r="J214" s="18">
        <v>54</v>
      </c>
      <c r="L214" s="5">
        <v>199</v>
      </c>
    </row>
    <row r="215" spans="1:12" ht="12.75">
      <c r="A215" s="71" t="s">
        <v>1677</v>
      </c>
      <c r="B215" s="5" t="s">
        <v>1932</v>
      </c>
      <c r="D215" s="73">
        <v>0</v>
      </c>
      <c r="E215" s="73">
        <v>0</v>
      </c>
      <c r="I215" s="18">
        <v>5</v>
      </c>
      <c r="J215" s="18">
        <v>59</v>
      </c>
      <c r="L215" s="5">
        <v>200</v>
      </c>
    </row>
    <row r="216" spans="1:12" ht="12.75">
      <c r="A216" s="71" t="s">
        <v>1051</v>
      </c>
      <c r="B216" s="5" t="s">
        <v>1932</v>
      </c>
      <c r="D216" s="73">
        <v>0</v>
      </c>
      <c r="E216" s="73">
        <v>0</v>
      </c>
      <c r="I216" s="18">
        <v>5</v>
      </c>
      <c r="J216" s="18">
        <v>25</v>
      </c>
      <c r="L216" s="5">
        <v>201</v>
      </c>
    </row>
    <row r="217" spans="1:12" ht="12.75">
      <c r="A217" s="71" t="s">
        <v>1432</v>
      </c>
      <c r="B217" s="5" t="s">
        <v>1932</v>
      </c>
      <c r="C217" s="4" t="s">
        <v>1</v>
      </c>
      <c r="D217" s="73">
        <v>6</v>
      </c>
      <c r="E217" s="73">
        <v>1</v>
      </c>
      <c r="I217" s="18">
        <v>5</v>
      </c>
      <c r="J217" s="18">
        <v>59</v>
      </c>
      <c r="L217" s="5">
        <v>202</v>
      </c>
    </row>
    <row r="218" spans="1:12" ht="12.75">
      <c r="A218" s="71" t="s">
        <v>274</v>
      </c>
      <c r="B218" s="5" t="s">
        <v>1932</v>
      </c>
      <c r="D218" s="73">
        <v>8</v>
      </c>
      <c r="E218" s="73">
        <v>1</v>
      </c>
      <c r="I218" s="18">
        <v>5</v>
      </c>
      <c r="J218" s="18">
        <v>31</v>
      </c>
      <c r="L218" s="5">
        <v>203</v>
      </c>
    </row>
    <row r="219" spans="1:12" ht="12.75">
      <c r="A219" s="71" t="s">
        <v>1387</v>
      </c>
      <c r="B219" s="5" t="s">
        <v>1932</v>
      </c>
      <c r="D219" s="73">
        <v>9</v>
      </c>
      <c r="E219" s="73">
        <v>1</v>
      </c>
      <c r="I219" s="18">
        <v>5</v>
      </c>
      <c r="J219" s="18">
        <v>17</v>
      </c>
      <c r="L219" s="5">
        <v>204</v>
      </c>
    </row>
    <row r="220" spans="1:12" ht="12.75">
      <c r="A220" s="71" t="s">
        <v>228</v>
      </c>
      <c r="B220" s="5" t="s">
        <v>1932</v>
      </c>
      <c r="D220" s="73">
        <v>9</v>
      </c>
      <c r="E220" s="73">
        <v>1</v>
      </c>
      <c r="I220" s="18">
        <v>5</v>
      </c>
      <c r="J220" s="18">
        <v>4</v>
      </c>
      <c r="L220" s="5">
        <v>205</v>
      </c>
    </row>
    <row r="221" spans="1:12" ht="12.75">
      <c r="A221" s="71" t="s">
        <v>750</v>
      </c>
      <c r="B221" s="5" t="s">
        <v>1932</v>
      </c>
      <c r="D221" s="73">
        <v>9</v>
      </c>
      <c r="E221" s="73">
        <v>2</v>
      </c>
      <c r="I221" s="18">
        <v>5</v>
      </c>
      <c r="J221" s="18">
        <v>20</v>
      </c>
      <c r="L221" s="5">
        <v>206</v>
      </c>
    </row>
    <row r="222" spans="1:12" ht="12.75">
      <c r="A222" s="71" t="s">
        <v>767</v>
      </c>
      <c r="B222" s="5" t="s">
        <v>1932</v>
      </c>
      <c r="D222" s="73">
        <v>6</v>
      </c>
      <c r="E222" s="73">
        <v>1</v>
      </c>
      <c r="I222" s="18">
        <v>5</v>
      </c>
      <c r="J222" s="18">
        <v>16</v>
      </c>
      <c r="L222" s="5">
        <v>207</v>
      </c>
    </row>
    <row r="223" spans="1:12" ht="12.75">
      <c r="A223" s="71" t="s">
        <v>766</v>
      </c>
      <c r="B223" s="5" t="s">
        <v>1932</v>
      </c>
      <c r="D223" s="73">
        <v>9</v>
      </c>
      <c r="E223" s="73">
        <v>1</v>
      </c>
      <c r="I223" s="18">
        <v>5</v>
      </c>
      <c r="J223" s="18">
        <v>16</v>
      </c>
      <c r="L223" s="5">
        <v>208</v>
      </c>
    </row>
    <row r="224" spans="1:12" ht="12.75">
      <c r="A224" s="71" t="s">
        <v>223</v>
      </c>
      <c r="B224" s="5" t="s">
        <v>1932</v>
      </c>
      <c r="D224" s="73">
        <v>10</v>
      </c>
      <c r="E224" s="73">
        <v>1</v>
      </c>
      <c r="I224" s="18">
        <v>5</v>
      </c>
      <c r="J224" s="18">
        <v>1</v>
      </c>
      <c r="L224" s="5">
        <v>209</v>
      </c>
    </row>
    <row r="225" spans="1:12" ht="12.75">
      <c r="A225" s="71" t="s">
        <v>800</v>
      </c>
      <c r="B225" s="5" t="s">
        <v>1932</v>
      </c>
      <c r="D225" s="73">
        <v>4</v>
      </c>
      <c r="E225" s="73">
        <v>1</v>
      </c>
      <c r="I225" s="18">
        <v>5</v>
      </c>
      <c r="J225" s="18">
        <v>2</v>
      </c>
      <c r="L225" s="5">
        <v>210</v>
      </c>
    </row>
    <row r="226" spans="2:12" s="7" customFormat="1" ht="12.75">
      <c r="B226" s="8"/>
      <c r="C226" s="17"/>
      <c r="D226" s="77"/>
      <c r="E226" s="78"/>
      <c r="F226" s="9"/>
      <c r="G226" s="125"/>
      <c r="H226" s="46"/>
      <c r="I226" s="58"/>
      <c r="J226" s="58"/>
      <c r="L226" s="8"/>
    </row>
    <row r="229" spans="1:10" ht="12.75">
      <c r="A229" s="71"/>
      <c r="D229" s="73"/>
      <c r="E229" s="73"/>
      <c r="I229" s="18"/>
      <c r="J229" s="18"/>
    </row>
    <row r="230" spans="1:10" ht="12.75">
      <c r="A230" s="71"/>
      <c r="D230" s="73"/>
      <c r="E230" s="73"/>
      <c r="I230" s="18"/>
      <c r="J230" s="18"/>
    </row>
  </sheetData>
  <printOptions horizontalCentered="1"/>
  <pageMargins left="1" right="1" top="1" bottom="1.25" header="0.5" footer="1"/>
  <pageSetup fitToHeight="2" horizontalDpi="300" verticalDpi="300" orientation="portrait" scale="88" r:id="rId2"/>
  <headerFooter alignWithMargins="0">
    <oddFooter>&amp;C&amp;P</oddFooter>
  </headerFooter>
  <legacyDrawing r:id="rId1"/>
</worksheet>
</file>

<file path=xl/worksheets/sheet2.xml><?xml version="1.0" encoding="utf-8"?>
<worksheet xmlns="http://schemas.openxmlformats.org/spreadsheetml/2006/main" xmlns:r="http://schemas.openxmlformats.org/officeDocument/2006/relationships">
  <sheetPr codeName="Sheet2"/>
  <dimension ref="A1:DD674"/>
  <sheetViews>
    <sheetView workbookViewId="0" topLeftCell="A1">
      <pane xSplit="4" ySplit="3" topLeftCell="E4" activePane="bottomRight" state="frozen"/>
      <selection pane="topLeft" activeCell="A1" sqref="A1"/>
      <selection pane="topRight" activeCell="C31" sqref="C31"/>
      <selection pane="bottomLeft" activeCell="A712" sqref="A712"/>
      <selection pane="bottomRight" activeCell="A1" sqref="A1"/>
    </sheetView>
  </sheetViews>
  <sheetFormatPr defaultColWidth="9.140625" defaultRowHeight="12.75"/>
  <cols>
    <col min="1" max="1" width="7.7109375" style="11" customWidth="1"/>
    <col min="2" max="2" width="70.7109375" style="130" customWidth="1"/>
    <col min="3" max="3" width="10.140625" style="54" customWidth="1"/>
    <col min="4" max="4" width="5.421875" style="45" bestFit="1" customWidth="1"/>
    <col min="5" max="5" width="20.140625" style="11" bestFit="1" customWidth="1"/>
    <col min="6" max="6" width="7.7109375" style="44" customWidth="1"/>
    <col min="7" max="7" width="9.28125" style="54" customWidth="1"/>
    <col min="8" max="8" width="7.140625" style="112" customWidth="1"/>
    <col min="9" max="9" width="7.140625" style="53" customWidth="1"/>
    <col min="10" max="10" width="9.28125" style="1" customWidth="1"/>
    <col min="11" max="11" width="7.140625" style="112" customWidth="1"/>
    <col min="12" max="12" width="7.140625" style="53" customWidth="1"/>
    <col min="13" max="14" width="5.7109375" style="6" customWidth="1"/>
    <col min="15" max="15" width="9.28125" style="1" customWidth="1"/>
    <col min="16" max="16" width="6.421875" style="10" customWidth="1"/>
    <col min="17" max="17" width="5.421875" style="6" customWidth="1"/>
    <col min="18" max="18" width="1.7109375" style="14" customWidth="1"/>
    <col min="19" max="19" width="5.421875" style="48" bestFit="1" customWidth="1"/>
    <col min="20" max="20" width="16.57421875" style="49" customWidth="1"/>
    <col min="21" max="21" width="10.7109375" style="50" customWidth="1"/>
    <col min="22" max="23" width="10.7109375" style="40" customWidth="1"/>
    <col min="24" max="24" width="4.8515625" style="40" customWidth="1"/>
    <col min="25" max="25" width="5.7109375" style="91" customWidth="1"/>
    <col min="26" max="26" width="6.8515625" style="43" customWidth="1"/>
    <col min="27" max="27" width="10.7109375" style="40" customWidth="1"/>
    <col min="28" max="28" width="6.8515625" style="43" customWidth="1"/>
    <col min="29" max="29" width="10.7109375" style="40" customWidth="1"/>
    <col min="30" max="30" width="6.8515625" style="43" customWidth="1"/>
    <col min="31" max="31" width="10.7109375" style="40" customWidth="1"/>
    <col min="32" max="32" width="6.8515625" style="43" customWidth="1"/>
    <col min="33" max="33" width="10.7109375" style="40" customWidth="1"/>
    <col min="34" max="34" width="6.8515625" style="43" customWidth="1"/>
    <col min="35" max="35" width="10.7109375" style="40" customWidth="1"/>
    <col min="36" max="36" width="6.8515625" style="43" customWidth="1"/>
    <col min="37" max="37" width="10.7109375" style="40" customWidth="1"/>
    <col min="38" max="38" width="6.8515625" style="43" customWidth="1"/>
    <col min="39" max="39" width="10.7109375" style="40" customWidth="1"/>
    <col min="40" max="40" width="6.8515625" style="43" customWidth="1"/>
    <col min="41" max="41" width="10.7109375" style="40" customWidth="1"/>
    <col min="42" max="42" width="6.8515625" style="43" customWidth="1"/>
    <col min="43" max="43" width="10.7109375" style="40" customWidth="1"/>
    <col min="44" max="44" width="6.8515625" style="43" customWidth="1"/>
    <col min="45" max="45" width="10.7109375" style="40" customWidth="1"/>
    <col min="46" max="46" width="6.8515625" style="43" customWidth="1"/>
    <col min="47" max="47" width="10.7109375" style="40" customWidth="1"/>
    <col min="48" max="48" width="6.8515625" style="43" customWidth="1"/>
    <col min="49" max="49" width="10.7109375" style="40" customWidth="1"/>
    <col min="50" max="50" width="6.8515625" style="43" customWidth="1"/>
    <col min="51" max="51" width="10.7109375" style="40" customWidth="1"/>
    <col min="52" max="52" width="6.8515625" style="43" customWidth="1"/>
    <col min="53" max="53" width="10.7109375" style="40" customWidth="1"/>
    <col min="54" max="108" width="9.140625" style="42" customWidth="1"/>
    <col min="109" max="16384" width="9.140625" style="4" customWidth="1"/>
  </cols>
  <sheetData>
    <row r="1" spans="1:108" ht="15.75">
      <c r="A1" s="108" t="s">
        <v>1754</v>
      </c>
      <c r="C1" s="131"/>
      <c r="D1" s="128" t="s">
        <v>687</v>
      </c>
      <c r="E1" s="64"/>
      <c r="F1" s="65"/>
      <c r="G1" s="117"/>
      <c r="H1" s="109"/>
      <c r="I1" s="114"/>
      <c r="J1" s="35"/>
      <c r="K1" s="109"/>
      <c r="L1" s="114"/>
      <c r="M1" s="37"/>
      <c r="N1" s="37"/>
      <c r="O1" s="35"/>
      <c r="P1" s="36"/>
      <c r="Q1" s="37"/>
      <c r="T1" s="5"/>
      <c r="U1" s="13"/>
      <c r="V1" s="5"/>
      <c r="Y1" s="16" t="s">
        <v>1875</v>
      </c>
      <c r="Z1" s="93">
        <f>MAX(Y4:Y648)</f>
        <v>35</v>
      </c>
      <c r="AA1" s="141" t="e">
        <f>IF(#REF!=0,0,1)</f>
        <v>#REF!</v>
      </c>
      <c r="AB1" s="18"/>
      <c r="AD1" s="18"/>
      <c r="AF1" s="18"/>
      <c r="AH1" s="18"/>
      <c r="AJ1" s="18"/>
      <c r="AL1" s="18"/>
      <c r="AN1" s="18"/>
      <c r="AP1" s="18"/>
      <c r="AR1" s="18"/>
      <c r="AT1" s="18"/>
      <c r="AV1" s="18"/>
      <c r="AX1" s="18"/>
      <c r="AZ1" s="18"/>
      <c r="BB1" s="18"/>
      <c r="BC1" s="40"/>
      <c r="BD1" s="18"/>
      <c r="BE1" s="40"/>
      <c r="BF1" s="18"/>
      <c r="BG1" s="40"/>
      <c r="BH1" s="18"/>
      <c r="BI1" s="40"/>
      <c r="BJ1" s="18"/>
      <c r="BK1" s="40"/>
      <c r="BL1" s="18"/>
      <c r="BM1" s="40"/>
      <c r="BN1" s="18"/>
      <c r="BO1" s="40"/>
      <c r="BP1" s="18"/>
      <c r="BQ1" s="40"/>
      <c r="BR1" s="18"/>
      <c r="BS1" s="40"/>
      <c r="BT1" s="18"/>
      <c r="BU1" s="40"/>
      <c r="BV1" s="18"/>
      <c r="BW1" s="40"/>
      <c r="BX1" s="18"/>
      <c r="BY1" s="40"/>
      <c r="BZ1" s="18"/>
      <c r="CA1" s="40"/>
      <c r="CB1" s="18"/>
      <c r="CC1" s="40"/>
      <c r="CD1" s="18"/>
      <c r="CE1" s="40"/>
      <c r="CF1" s="18"/>
      <c r="CG1" s="40"/>
      <c r="CH1" s="18"/>
      <c r="CI1" s="40"/>
      <c r="CJ1" s="18"/>
      <c r="CK1" s="40"/>
      <c r="CL1" s="18"/>
      <c r="CM1" s="40"/>
      <c r="CN1" s="18"/>
      <c r="CO1" s="40"/>
      <c r="CP1" s="18"/>
      <c r="CQ1" s="40"/>
      <c r="CR1" s="18"/>
      <c r="CS1" s="40"/>
      <c r="CT1" s="18"/>
      <c r="CU1" s="40"/>
      <c r="CV1" s="18"/>
      <c r="CW1" s="40"/>
      <c r="CX1" s="18"/>
      <c r="CY1" s="40"/>
      <c r="CZ1" s="18"/>
      <c r="DA1" s="40"/>
      <c r="DB1" s="18"/>
      <c r="DC1" s="40"/>
      <c r="DD1" s="18"/>
    </row>
    <row r="2" spans="1:108" s="27" customFormat="1" ht="12.75">
      <c r="A2" s="89">
        <f>COUNTA(A3:A648)-1</f>
        <v>644</v>
      </c>
      <c r="B2" s="130"/>
      <c r="C2" s="132" t="s">
        <v>689</v>
      </c>
      <c r="D2" s="87"/>
      <c r="E2" s="26" t="s">
        <v>683</v>
      </c>
      <c r="F2" s="47" t="s">
        <v>686</v>
      </c>
      <c r="G2" s="79" t="s">
        <v>676</v>
      </c>
      <c r="H2" s="110"/>
      <c r="I2" s="115"/>
      <c r="J2" s="30" t="s">
        <v>677</v>
      </c>
      <c r="K2" s="110"/>
      <c r="L2" s="115"/>
      <c r="M2" s="31" t="s">
        <v>1237</v>
      </c>
      <c r="N2" s="31"/>
      <c r="O2" s="79" t="s">
        <v>678</v>
      </c>
      <c r="P2" s="32"/>
      <c r="Q2" s="31"/>
      <c r="R2" s="24"/>
      <c r="S2" s="68" t="s">
        <v>1380</v>
      </c>
      <c r="T2" s="34"/>
      <c r="U2" s="34"/>
      <c r="V2" s="26"/>
      <c r="W2" s="69"/>
      <c r="Y2" s="140"/>
      <c r="Z2" s="28">
        <f>COUNT(Z3:Z65536)</f>
        <v>636</v>
      </c>
      <c r="AA2" s="85"/>
      <c r="AB2" s="28">
        <f>COUNT(AB3:AB65536)</f>
        <v>517</v>
      </c>
      <c r="AC2" s="85"/>
      <c r="AD2" s="28">
        <f>COUNT(AD3:AD65536)</f>
        <v>257</v>
      </c>
      <c r="AE2" s="85"/>
      <c r="AF2" s="28">
        <f>COUNT(AF3:AF65536)</f>
        <v>187</v>
      </c>
      <c r="AG2" s="85"/>
      <c r="AH2" s="28">
        <f>COUNT(AH3:AH65536)</f>
        <v>163</v>
      </c>
      <c r="AI2" s="85"/>
      <c r="AJ2" s="28">
        <f>COUNT(AJ3:AJ65536)</f>
        <v>155</v>
      </c>
      <c r="AK2" s="85"/>
      <c r="AL2" s="28">
        <f>COUNT(AL3:AL65536)</f>
        <v>145</v>
      </c>
      <c r="AM2" s="85"/>
      <c r="AN2" s="28">
        <f>COUNT(AN3:AN65536)</f>
        <v>135</v>
      </c>
      <c r="AO2" s="85"/>
      <c r="AP2" s="28">
        <f>COUNT(AP3:AP65536)</f>
        <v>129</v>
      </c>
      <c r="AQ2" s="85"/>
      <c r="AR2" s="28">
        <f>COUNT(AR3:AR65536)</f>
        <v>117</v>
      </c>
      <c r="AS2" s="85"/>
      <c r="AT2" s="28">
        <f>COUNT(AT3:AT65536)</f>
        <v>109</v>
      </c>
      <c r="AU2" s="85"/>
      <c r="AV2" s="28">
        <f>COUNT(AV3:AV65536)</f>
        <v>100</v>
      </c>
      <c r="AW2" s="85"/>
      <c r="AX2" s="28">
        <f>COUNT(AX3:AX65536)</f>
        <v>95</v>
      </c>
      <c r="AY2" s="85"/>
      <c r="AZ2" s="28">
        <f>COUNT(AZ3:AZ65536)</f>
        <v>83</v>
      </c>
      <c r="BA2" s="85"/>
      <c r="BB2" s="28">
        <f>COUNT(BB3:BB65536)</f>
        <v>77</v>
      </c>
      <c r="BC2" s="86"/>
      <c r="BD2" s="28">
        <f>COUNT(BD3:BD65536)</f>
        <v>70</v>
      </c>
      <c r="BE2" s="86"/>
      <c r="BF2" s="28">
        <f>COUNT(BF3:BF65536)</f>
        <v>66</v>
      </c>
      <c r="BG2" s="86"/>
      <c r="BH2" s="28">
        <f>COUNT(BH3:BH65536)</f>
        <v>60</v>
      </c>
      <c r="BI2" s="86"/>
      <c r="BJ2" s="28">
        <f>COUNT(BJ3:BJ65536)</f>
        <v>54</v>
      </c>
      <c r="BK2" s="86"/>
      <c r="BL2" s="28">
        <f>COUNT(BL3:BL65536)</f>
        <v>46</v>
      </c>
      <c r="BM2" s="86"/>
      <c r="BN2" s="28">
        <f>COUNT(BN3:BN65536)</f>
        <v>40</v>
      </c>
      <c r="BO2" s="86"/>
      <c r="BP2" s="28">
        <f>COUNT(BP3:BP65536)</f>
        <v>29</v>
      </c>
      <c r="BQ2" s="86"/>
      <c r="BR2" s="28">
        <f>COUNT(BR3:BR65536)</f>
        <v>24</v>
      </c>
      <c r="BS2" s="86"/>
      <c r="BT2" s="28">
        <f>COUNT(BT3:BT65536)</f>
        <v>22</v>
      </c>
      <c r="BU2" s="86"/>
      <c r="BV2" s="28">
        <f>COUNT(BV3:BV65536)</f>
        <v>18</v>
      </c>
      <c r="BW2" s="86"/>
      <c r="BX2" s="28">
        <f>COUNT(BX3:BX65536)</f>
        <v>15</v>
      </c>
      <c r="BY2" s="86"/>
      <c r="BZ2" s="28">
        <f>COUNT(BZ3:BZ65536)</f>
        <v>14</v>
      </c>
      <c r="CA2" s="86"/>
      <c r="CB2" s="28">
        <f>COUNT(CB3:CB65536)</f>
        <v>11</v>
      </c>
      <c r="CC2" s="86"/>
      <c r="CD2" s="28">
        <f>COUNT(CD3:CD65536)</f>
        <v>9</v>
      </c>
      <c r="CE2" s="86"/>
      <c r="CF2" s="28">
        <f>COUNT(CF3:CF65536)</f>
        <v>7</v>
      </c>
      <c r="CG2" s="86"/>
      <c r="CH2" s="28">
        <f>COUNT(CH3:CH65536)</f>
        <v>6</v>
      </c>
      <c r="CI2" s="86"/>
      <c r="CJ2" s="28">
        <f>COUNT(CJ3:CJ65536)</f>
        <v>3</v>
      </c>
      <c r="CK2" s="86"/>
      <c r="CL2" s="28">
        <f>COUNT(CL3:CL65536)</f>
        <v>2</v>
      </c>
      <c r="CM2" s="86"/>
      <c r="CN2" s="28">
        <f>COUNT(CN3:CN65536)</f>
        <v>2</v>
      </c>
      <c r="CO2" s="86"/>
      <c r="CP2" s="28">
        <f>COUNT(CP3:CP65536)</f>
        <v>2</v>
      </c>
      <c r="CQ2" s="86"/>
      <c r="CR2" s="28">
        <f>COUNT(CR3:CR65536)</f>
        <v>0</v>
      </c>
      <c r="CS2" s="86"/>
      <c r="CT2" s="28">
        <f>COUNT(CT3:CT65536)</f>
        <v>0</v>
      </c>
      <c r="CU2" s="86"/>
      <c r="CV2" s="28">
        <f>COUNT(CV3:CV65536)</f>
        <v>0</v>
      </c>
      <c r="CW2" s="86"/>
      <c r="CX2" s="28">
        <f>COUNT(CX3:CX65536)</f>
        <v>0</v>
      </c>
      <c r="CY2" s="86"/>
      <c r="CZ2" s="28">
        <f>COUNT(CZ3:CZ65536)</f>
        <v>0</v>
      </c>
      <c r="DA2" s="86"/>
      <c r="DB2" s="28">
        <f>COUNT(DB3:DB65536)</f>
        <v>0</v>
      </c>
      <c r="DC2" s="86"/>
      <c r="DD2" s="28">
        <f>COUNT(DD3:DD65536)</f>
        <v>0</v>
      </c>
    </row>
    <row r="3" spans="1:108" s="22" customFormat="1" ht="12.75">
      <c r="A3" s="2" t="s">
        <v>1352</v>
      </c>
      <c r="B3" s="134" t="s">
        <v>249</v>
      </c>
      <c r="C3" s="133">
        <f>T</f>
        <v>298</v>
      </c>
      <c r="D3" s="88" t="s">
        <v>1453</v>
      </c>
      <c r="E3" s="22" t="s">
        <v>684</v>
      </c>
      <c r="F3" s="144" t="s">
        <v>660</v>
      </c>
      <c r="G3" s="80" t="s">
        <v>258</v>
      </c>
      <c r="H3" s="111" t="s">
        <v>672</v>
      </c>
      <c r="I3" s="116" t="s">
        <v>259</v>
      </c>
      <c r="J3" s="33" t="s">
        <v>673</v>
      </c>
      <c r="K3" s="111" t="s">
        <v>674</v>
      </c>
      <c r="L3" s="116" t="s">
        <v>675</v>
      </c>
      <c r="M3" s="21" t="s">
        <v>1982</v>
      </c>
      <c r="N3" s="21" t="s">
        <v>748</v>
      </c>
      <c r="O3" s="80" t="s">
        <v>679</v>
      </c>
      <c r="P3" s="29" t="s">
        <v>680</v>
      </c>
      <c r="Q3" s="21" t="s">
        <v>681</v>
      </c>
      <c r="R3" s="24"/>
      <c r="S3" s="20" t="s">
        <v>1800</v>
      </c>
      <c r="T3" s="38" t="s">
        <v>1782</v>
      </c>
      <c r="U3" s="90" t="s">
        <v>764</v>
      </c>
      <c r="V3" s="63"/>
      <c r="W3" s="63"/>
      <c r="X3" s="81"/>
      <c r="Y3" s="92" t="s">
        <v>1799</v>
      </c>
      <c r="Z3" s="62" t="s">
        <v>1395</v>
      </c>
      <c r="AA3" s="82"/>
      <c r="AB3" s="83"/>
      <c r="AC3" s="82"/>
      <c r="AD3" s="83"/>
      <c r="AE3" s="82"/>
      <c r="AF3" s="83"/>
      <c r="AG3" s="82"/>
      <c r="AH3" s="83"/>
      <c r="AI3" s="82"/>
      <c r="AJ3" s="83"/>
      <c r="AK3" s="82"/>
      <c r="AL3" s="83"/>
      <c r="AM3" s="82"/>
      <c r="AN3" s="83"/>
      <c r="AO3" s="82"/>
      <c r="AP3" s="83"/>
      <c r="AQ3" s="82"/>
      <c r="AR3" s="83"/>
      <c r="AS3" s="82"/>
      <c r="AT3" s="83"/>
      <c r="AU3" s="82"/>
      <c r="AV3" s="83"/>
      <c r="AW3" s="82"/>
      <c r="AX3" s="83"/>
      <c r="AY3" s="82"/>
      <c r="AZ3" s="83"/>
      <c r="BA3" s="82"/>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row>
    <row r="4" spans="1:29" ht="12.75">
      <c r="A4" s="11">
        <v>1</v>
      </c>
      <c r="B4" s="130" t="s">
        <v>1791</v>
      </c>
      <c r="C4" s="142"/>
      <c r="D4" s="129" t="s">
        <v>782</v>
      </c>
      <c r="E4" s="11" t="s">
        <v>1960</v>
      </c>
      <c r="F4" s="15"/>
      <c r="O4" s="54"/>
      <c r="R4" s="23"/>
      <c r="T4" s="49" t="s">
        <v>805</v>
      </c>
      <c r="U4" s="50" t="s">
        <v>783</v>
      </c>
      <c r="V4" s="40" t="s">
        <v>1445</v>
      </c>
      <c r="Y4" s="91">
        <v>2</v>
      </c>
      <c r="Z4" s="43">
        <v>1</v>
      </c>
      <c r="AA4" s="40" t="s">
        <v>251</v>
      </c>
      <c r="AB4" s="43">
        <v>1</v>
      </c>
      <c r="AC4" s="40" t="s">
        <v>1350</v>
      </c>
    </row>
    <row r="5" spans="1:29" ht="12.75">
      <c r="A5" s="11">
        <v>2</v>
      </c>
      <c r="B5" s="130" t="s">
        <v>333</v>
      </c>
      <c r="C5" s="142"/>
      <c r="D5" s="129" t="s">
        <v>784</v>
      </c>
      <c r="F5" s="15"/>
      <c r="G5" s="54">
        <v>6E-34</v>
      </c>
      <c r="H5" s="112">
        <v>0</v>
      </c>
      <c r="I5" s="53">
        <v>2.4</v>
      </c>
      <c r="N5" s="10"/>
      <c r="O5" s="54"/>
      <c r="R5" s="23"/>
      <c r="T5" s="49" t="s">
        <v>806</v>
      </c>
      <c r="U5" s="50" t="s">
        <v>1350</v>
      </c>
      <c r="V5" s="40" t="s">
        <v>1955</v>
      </c>
      <c r="W5" s="40" t="s">
        <v>1957</v>
      </c>
      <c r="Y5" s="91">
        <v>2</v>
      </c>
      <c r="Z5" s="43">
        <v>1</v>
      </c>
      <c r="AA5" s="40" t="s">
        <v>250</v>
      </c>
      <c r="AB5" s="43">
        <v>1</v>
      </c>
      <c r="AC5" s="40" t="s">
        <v>1957</v>
      </c>
    </row>
    <row r="6" spans="1:27" ht="12.75">
      <c r="A6" s="11">
        <v>3</v>
      </c>
      <c r="B6" s="130" t="s">
        <v>334</v>
      </c>
      <c r="C6" s="142"/>
      <c r="D6" s="129" t="s">
        <v>784</v>
      </c>
      <c r="F6" s="15"/>
      <c r="G6" s="54">
        <v>8E-12</v>
      </c>
      <c r="H6" s="112">
        <v>2060</v>
      </c>
      <c r="T6" s="49" t="s">
        <v>807</v>
      </c>
      <c r="U6" s="50" t="s">
        <v>1350</v>
      </c>
      <c r="V6" s="40" t="s">
        <v>250</v>
      </c>
      <c r="Y6" s="91">
        <v>1</v>
      </c>
      <c r="Z6" s="43">
        <v>2</v>
      </c>
      <c r="AA6" s="40" t="s">
        <v>1955</v>
      </c>
    </row>
    <row r="7" spans="1:27" ht="12.75">
      <c r="A7" s="11">
        <v>4</v>
      </c>
      <c r="B7" s="130" t="s">
        <v>1375</v>
      </c>
      <c r="C7" s="142"/>
      <c r="D7" s="129" t="s">
        <v>1982</v>
      </c>
      <c r="F7" s="15"/>
      <c r="G7" s="54">
        <v>3E-11</v>
      </c>
      <c r="I7" s="53">
        <v>0</v>
      </c>
      <c r="J7" s="1">
        <v>9E-32</v>
      </c>
      <c r="L7" s="53">
        <v>-1.5</v>
      </c>
      <c r="M7" s="6">
        <v>0.6</v>
      </c>
      <c r="N7" s="6">
        <v>1</v>
      </c>
      <c r="T7" s="49" t="s">
        <v>808</v>
      </c>
      <c r="U7" s="50" t="s">
        <v>1350</v>
      </c>
      <c r="V7" s="40" t="s">
        <v>251</v>
      </c>
      <c r="Y7" s="91">
        <v>1</v>
      </c>
      <c r="Z7" s="43">
        <v>1</v>
      </c>
      <c r="AA7" s="40" t="s">
        <v>783</v>
      </c>
    </row>
    <row r="8" spans="1:29" ht="12.75">
      <c r="A8" s="11">
        <v>5</v>
      </c>
      <c r="B8" s="130" t="s">
        <v>1381</v>
      </c>
      <c r="C8" s="142"/>
      <c r="D8" s="129" t="s">
        <v>784</v>
      </c>
      <c r="F8" s="15"/>
      <c r="G8" s="54">
        <v>5.1E-12</v>
      </c>
      <c r="H8" s="112">
        <v>-210</v>
      </c>
      <c r="T8" s="49" t="s">
        <v>809</v>
      </c>
      <c r="U8" s="50" t="s">
        <v>1350</v>
      </c>
      <c r="V8" s="40" t="s">
        <v>783</v>
      </c>
      <c r="Y8" s="91">
        <v>2</v>
      </c>
      <c r="Z8" s="43">
        <v>1</v>
      </c>
      <c r="AA8" s="40" t="s">
        <v>251</v>
      </c>
      <c r="AB8" s="43">
        <v>1</v>
      </c>
      <c r="AC8" s="40" t="s">
        <v>1955</v>
      </c>
    </row>
    <row r="9" spans="1:27" ht="12.75">
      <c r="A9" s="11">
        <v>6</v>
      </c>
      <c r="B9" s="130" t="s">
        <v>1419</v>
      </c>
      <c r="C9" s="142"/>
      <c r="D9" s="129" t="s">
        <v>1982</v>
      </c>
      <c r="F9" s="15"/>
      <c r="G9" s="54">
        <v>2.2E-11</v>
      </c>
      <c r="I9" s="53">
        <v>-0.7</v>
      </c>
      <c r="J9" s="1">
        <v>2.5E-31</v>
      </c>
      <c r="L9" s="53">
        <v>-1.8</v>
      </c>
      <c r="M9" s="6">
        <v>0.6</v>
      </c>
      <c r="N9" s="6">
        <v>1</v>
      </c>
      <c r="T9" s="49" t="s">
        <v>809</v>
      </c>
      <c r="U9" s="50" t="s">
        <v>1350</v>
      </c>
      <c r="V9" s="40" t="s">
        <v>783</v>
      </c>
      <c r="Y9" s="91">
        <v>1</v>
      </c>
      <c r="Z9" s="43">
        <v>1</v>
      </c>
      <c r="AA9" s="40" t="s">
        <v>758</v>
      </c>
    </row>
    <row r="10" spans="1:29" ht="12.75">
      <c r="A10" s="11">
        <v>7</v>
      </c>
      <c r="B10" s="130" t="s">
        <v>1397</v>
      </c>
      <c r="C10" s="142"/>
      <c r="D10" s="129" t="s">
        <v>784</v>
      </c>
      <c r="F10" s="15"/>
      <c r="G10" s="54">
        <v>3E-12</v>
      </c>
      <c r="H10" s="112">
        <v>1500</v>
      </c>
      <c r="T10" s="49" t="s">
        <v>810</v>
      </c>
      <c r="U10" s="50" t="s">
        <v>250</v>
      </c>
      <c r="V10" s="40" t="s">
        <v>251</v>
      </c>
      <c r="Y10" s="91">
        <v>2</v>
      </c>
      <c r="Z10" s="43">
        <v>1</v>
      </c>
      <c r="AA10" s="40" t="s">
        <v>783</v>
      </c>
      <c r="AB10" s="43">
        <v>1</v>
      </c>
      <c r="AC10" s="40" t="s">
        <v>1955</v>
      </c>
    </row>
    <row r="11" spans="1:29" ht="12.75">
      <c r="A11" s="11">
        <v>8</v>
      </c>
      <c r="B11" s="130" t="s">
        <v>240</v>
      </c>
      <c r="C11" s="142"/>
      <c r="D11" s="129" t="s">
        <v>784</v>
      </c>
      <c r="F11" s="15"/>
      <c r="G11" s="54">
        <v>1.2E-13</v>
      </c>
      <c r="H11" s="112">
        <v>2450</v>
      </c>
      <c r="T11" s="49" t="s">
        <v>811</v>
      </c>
      <c r="U11" s="50" t="s">
        <v>250</v>
      </c>
      <c r="V11" s="40" t="s">
        <v>783</v>
      </c>
      <c r="Y11" s="91">
        <v>2</v>
      </c>
      <c r="Z11" s="43">
        <v>1</v>
      </c>
      <c r="AA11" s="40" t="s">
        <v>1955</v>
      </c>
      <c r="AB11" s="43">
        <v>1</v>
      </c>
      <c r="AC11" s="40" t="s">
        <v>758</v>
      </c>
    </row>
    <row r="12" spans="1:27" ht="12.75">
      <c r="A12" s="11">
        <v>9</v>
      </c>
      <c r="B12" s="130" t="s">
        <v>241</v>
      </c>
      <c r="C12" s="142"/>
      <c r="D12" s="129" t="s">
        <v>784</v>
      </c>
      <c r="F12" s="15"/>
      <c r="G12" s="54">
        <v>1.5E-11</v>
      </c>
      <c r="H12" s="112">
        <v>-170</v>
      </c>
      <c r="T12" s="49" t="s">
        <v>812</v>
      </c>
      <c r="U12" s="50" t="s">
        <v>251</v>
      </c>
      <c r="V12" s="40" t="s">
        <v>758</v>
      </c>
      <c r="Y12" s="91">
        <v>1</v>
      </c>
      <c r="Z12" s="43">
        <v>2</v>
      </c>
      <c r="AA12" s="40" t="s">
        <v>783</v>
      </c>
    </row>
    <row r="13" spans="1:27" ht="12.75">
      <c r="A13" s="11">
        <v>10</v>
      </c>
      <c r="B13" s="130" t="s">
        <v>1228</v>
      </c>
      <c r="C13" s="142"/>
      <c r="D13" s="129" t="s">
        <v>784</v>
      </c>
      <c r="F13" s="15"/>
      <c r="G13" s="54">
        <v>3.3E-39</v>
      </c>
      <c r="H13" s="112">
        <v>-530</v>
      </c>
      <c r="I13" s="53">
        <v>0</v>
      </c>
      <c r="T13" s="49" t="s">
        <v>813</v>
      </c>
      <c r="U13" s="50" t="s">
        <v>251</v>
      </c>
      <c r="V13" s="40" t="s">
        <v>251</v>
      </c>
      <c r="W13" s="40" t="s">
        <v>1955</v>
      </c>
      <c r="Y13" s="91">
        <v>1</v>
      </c>
      <c r="Z13" s="43">
        <v>2</v>
      </c>
      <c r="AA13" s="40" t="s">
        <v>783</v>
      </c>
    </row>
    <row r="14" spans="1:27" ht="12.75">
      <c r="A14" s="11">
        <v>11</v>
      </c>
      <c r="B14" s="130" t="s">
        <v>1408</v>
      </c>
      <c r="C14" s="142"/>
      <c r="D14" s="129" t="s">
        <v>1982</v>
      </c>
      <c r="F14" s="15"/>
      <c r="G14" s="54">
        <v>1.9E-12</v>
      </c>
      <c r="I14" s="53">
        <v>0.2</v>
      </c>
      <c r="J14" s="1">
        <v>3.6E-30</v>
      </c>
      <c r="L14" s="53">
        <v>-4.1</v>
      </c>
      <c r="M14" s="6">
        <v>0.35</v>
      </c>
      <c r="N14" s="6">
        <v>1.32903358367515</v>
      </c>
      <c r="T14" s="49" t="s">
        <v>282</v>
      </c>
      <c r="U14" s="50" t="s">
        <v>783</v>
      </c>
      <c r="V14" s="40" t="s">
        <v>758</v>
      </c>
      <c r="Y14" s="91">
        <v>1</v>
      </c>
      <c r="Z14" s="43">
        <v>1</v>
      </c>
      <c r="AA14" s="40" t="s">
        <v>759</v>
      </c>
    </row>
    <row r="15" spans="1:29" ht="12.75">
      <c r="A15" s="11">
        <v>12</v>
      </c>
      <c r="B15" s="130" t="s">
        <v>226</v>
      </c>
      <c r="C15" s="142"/>
      <c r="D15" s="129" t="s">
        <v>1982</v>
      </c>
      <c r="F15" s="15"/>
      <c r="G15" s="54">
        <v>970000000000000</v>
      </c>
      <c r="H15" s="112">
        <v>11080</v>
      </c>
      <c r="I15" s="53">
        <v>0.1</v>
      </c>
      <c r="J15" s="1">
        <v>0.0013</v>
      </c>
      <c r="K15" s="112">
        <v>11000</v>
      </c>
      <c r="L15" s="53">
        <v>-3.5</v>
      </c>
      <c r="M15" s="6">
        <v>0.35</v>
      </c>
      <c r="N15" s="6">
        <v>1.32903358367515</v>
      </c>
      <c r="T15" s="49" t="s">
        <v>759</v>
      </c>
      <c r="U15" s="50" t="s">
        <v>759</v>
      </c>
      <c r="Y15" s="91">
        <v>2</v>
      </c>
      <c r="Z15" s="43">
        <v>1</v>
      </c>
      <c r="AA15" s="40" t="s">
        <v>783</v>
      </c>
      <c r="AB15" s="43">
        <v>1</v>
      </c>
      <c r="AC15" s="40" t="s">
        <v>758</v>
      </c>
    </row>
    <row r="16" spans="1:27" ht="12.75">
      <c r="A16" s="11">
        <v>13</v>
      </c>
      <c r="B16" s="130" t="s">
        <v>1236</v>
      </c>
      <c r="C16" s="142"/>
      <c r="D16" s="129" t="s">
        <v>227</v>
      </c>
      <c r="F16" s="15"/>
      <c r="G16" s="54">
        <v>0</v>
      </c>
      <c r="T16" s="49" t="s">
        <v>814</v>
      </c>
      <c r="U16" s="50" t="s">
        <v>759</v>
      </c>
      <c r="V16" s="40" t="s">
        <v>1443</v>
      </c>
      <c r="Y16" s="91">
        <v>1</v>
      </c>
      <c r="Z16" s="43">
        <v>2</v>
      </c>
      <c r="AA16" s="40" t="s">
        <v>209</v>
      </c>
    </row>
    <row r="17" spans="1:29" ht="12.75">
      <c r="A17" s="11">
        <v>14</v>
      </c>
      <c r="B17" s="130" t="s">
        <v>775</v>
      </c>
      <c r="C17" s="142"/>
      <c r="D17" s="129" t="s">
        <v>227</v>
      </c>
      <c r="F17" s="15"/>
      <c r="G17" s="54">
        <v>0</v>
      </c>
      <c r="T17" s="49" t="s">
        <v>815</v>
      </c>
      <c r="U17" s="50" t="s">
        <v>759</v>
      </c>
      <c r="V17" s="40" t="s">
        <v>1443</v>
      </c>
      <c r="W17" s="40" t="s">
        <v>1443</v>
      </c>
      <c r="Y17" s="91">
        <v>2</v>
      </c>
      <c r="Z17" s="43">
        <v>2</v>
      </c>
      <c r="AA17" s="40" t="s">
        <v>209</v>
      </c>
      <c r="AB17" s="43">
        <v>1</v>
      </c>
      <c r="AC17" s="40" t="s">
        <v>1443</v>
      </c>
    </row>
    <row r="18" spans="1:31" ht="12.75">
      <c r="A18" s="11">
        <v>15</v>
      </c>
      <c r="B18" s="130" t="s">
        <v>1420</v>
      </c>
      <c r="C18" s="142"/>
      <c r="D18" s="129" t="s">
        <v>784</v>
      </c>
      <c r="F18" s="15"/>
      <c r="G18" s="54">
        <v>4.5E-14</v>
      </c>
      <c r="H18" s="112">
        <v>1260</v>
      </c>
      <c r="N18" s="25"/>
      <c r="O18" s="54"/>
      <c r="R18" s="23"/>
      <c r="T18" s="49" t="s">
        <v>282</v>
      </c>
      <c r="U18" s="50" t="s">
        <v>783</v>
      </c>
      <c r="V18" s="40" t="s">
        <v>758</v>
      </c>
      <c r="Y18" s="91">
        <v>3</v>
      </c>
      <c r="Z18" s="43">
        <v>1</v>
      </c>
      <c r="AA18" s="40" t="s">
        <v>251</v>
      </c>
      <c r="AB18" s="43">
        <v>1</v>
      </c>
      <c r="AC18" s="40" t="s">
        <v>783</v>
      </c>
      <c r="AD18" s="43">
        <v>1</v>
      </c>
      <c r="AE18" s="40" t="s">
        <v>1955</v>
      </c>
    </row>
    <row r="19" spans="1:108" ht="12.75">
      <c r="A19" s="11">
        <v>16</v>
      </c>
      <c r="B19" s="130" t="s">
        <v>1939</v>
      </c>
      <c r="C19" s="142"/>
      <c r="D19" s="129" t="s">
        <v>782</v>
      </c>
      <c r="E19" s="11" t="s">
        <v>778</v>
      </c>
      <c r="F19" s="15"/>
      <c r="O19" s="54"/>
      <c r="R19" s="23"/>
      <c r="T19" s="49" t="s">
        <v>816</v>
      </c>
      <c r="U19" s="50" t="s">
        <v>758</v>
      </c>
      <c r="V19" s="40" t="s">
        <v>1445</v>
      </c>
      <c r="Y19" s="91">
        <v>2</v>
      </c>
      <c r="Z19" s="43">
        <v>1</v>
      </c>
      <c r="AA19" s="40" t="s">
        <v>251</v>
      </c>
      <c r="AB19" s="43">
        <v>1</v>
      </c>
      <c r="AC19" s="40" t="s">
        <v>1955</v>
      </c>
      <c r="DD19" s="51"/>
    </row>
    <row r="20" spans="1:29" ht="12.75">
      <c r="A20" s="11">
        <v>17</v>
      </c>
      <c r="B20" s="130" t="s">
        <v>222</v>
      </c>
      <c r="C20" s="142"/>
      <c r="D20" s="129" t="s">
        <v>782</v>
      </c>
      <c r="E20" s="11" t="s">
        <v>779</v>
      </c>
      <c r="F20" s="15"/>
      <c r="T20" s="49" t="s">
        <v>816</v>
      </c>
      <c r="U20" s="50" t="s">
        <v>758</v>
      </c>
      <c r="V20" s="40" t="s">
        <v>1445</v>
      </c>
      <c r="Y20" s="91">
        <v>2</v>
      </c>
      <c r="Z20" s="43">
        <v>1</v>
      </c>
      <c r="AA20" s="40" t="s">
        <v>783</v>
      </c>
      <c r="AB20" s="43">
        <v>1</v>
      </c>
      <c r="AC20" s="40" t="s">
        <v>1350</v>
      </c>
    </row>
    <row r="21" spans="1:29" ht="12.75">
      <c r="A21" s="11">
        <v>18</v>
      </c>
      <c r="B21" s="130" t="s">
        <v>1440</v>
      </c>
      <c r="C21" s="142"/>
      <c r="D21" s="129" t="s">
        <v>782</v>
      </c>
      <c r="E21" s="11" t="s">
        <v>1945</v>
      </c>
      <c r="F21" s="15"/>
      <c r="T21" s="49" t="s">
        <v>817</v>
      </c>
      <c r="U21" s="50" t="s">
        <v>250</v>
      </c>
      <c r="V21" s="40" t="s">
        <v>1445</v>
      </c>
      <c r="Y21" s="91">
        <v>2</v>
      </c>
      <c r="Z21" s="43">
        <v>1</v>
      </c>
      <c r="AA21" s="40" t="s">
        <v>1981</v>
      </c>
      <c r="AB21" s="43">
        <v>1</v>
      </c>
      <c r="AC21" s="40" t="s">
        <v>1955</v>
      </c>
    </row>
    <row r="22" spans="1:29" ht="12.75">
      <c r="A22" s="11">
        <v>19</v>
      </c>
      <c r="B22" s="130" t="s">
        <v>1452</v>
      </c>
      <c r="C22" s="142"/>
      <c r="D22" s="129" t="s">
        <v>782</v>
      </c>
      <c r="E22" s="11" t="s">
        <v>1944</v>
      </c>
      <c r="F22" s="15"/>
      <c r="O22" s="54"/>
      <c r="R22" s="23"/>
      <c r="T22" s="49" t="s">
        <v>817</v>
      </c>
      <c r="U22" s="50" t="s">
        <v>250</v>
      </c>
      <c r="V22" s="40" t="s">
        <v>1445</v>
      </c>
      <c r="Y22" s="91">
        <v>2</v>
      </c>
      <c r="Z22" s="43">
        <v>1</v>
      </c>
      <c r="AA22" s="40" t="s">
        <v>1350</v>
      </c>
      <c r="AB22" s="43">
        <v>1</v>
      </c>
      <c r="AC22" s="40" t="s">
        <v>1955</v>
      </c>
    </row>
    <row r="23" spans="1:27" ht="12.75">
      <c r="A23" s="11">
        <v>20</v>
      </c>
      <c r="B23" s="130" t="s">
        <v>1438</v>
      </c>
      <c r="C23" s="142"/>
      <c r="D23" s="129" t="s">
        <v>784</v>
      </c>
      <c r="F23" s="15"/>
      <c r="G23" s="54">
        <v>1.63E-10</v>
      </c>
      <c r="H23" s="112">
        <v>-60</v>
      </c>
      <c r="O23" s="54"/>
      <c r="R23" s="23"/>
      <c r="T23" s="49" t="s">
        <v>818</v>
      </c>
      <c r="U23" s="50" t="s">
        <v>1981</v>
      </c>
      <c r="V23" s="40" t="s">
        <v>1443</v>
      </c>
      <c r="Y23" s="91">
        <v>1</v>
      </c>
      <c r="Z23" s="43">
        <v>2</v>
      </c>
      <c r="AA23" s="40" t="s">
        <v>1229</v>
      </c>
    </row>
    <row r="24" spans="1:29" ht="12.75">
      <c r="A24" s="11">
        <v>21</v>
      </c>
      <c r="B24" s="130" t="s">
        <v>1439</v>
      </c>
      <c r="C24" s="142"/>
      <c r="D24" s="129" t="s">
        <v>784</v>
      </c>
      <c r="F24" s="15"/>
      <c r="G24" s="54">
        <v>2.651627298934418E-11</v>
      </c>
      <c r="H24" s="112">
        <v>-98.47970000000001</v>
      </c>
      <c r="T24" s="49" t="s">
        <v>819</v>
      </c>
      <c r="U24" s="50" t="s">
        <v>1981</v>
      </c>
      <c r="V24" s="40" t="s">
        <v>1957</v>
      </c>
      <c r="Y24" s="91">
        <v>2</v>
      </c>
      <c r="Z24" s="43">
        <v>1</v>
      </c>
      <c r="AA24" s="40" t="s">
        <v>1350</v>
      </c>
      <c r="AB24" s="43">
        <v>1</v>
      </c>
      <c r="AC24" s="40" t="s">
        <v>1957</v>
      </c>
    </row>
    <row r="25" spans="1:27" ht="12.75">
      <c r="A25" s="11">
        <v>22</v>
      </c>
      <c r="B25" s="130" t="s">
        <v>1876</v>
      </c>
      <c r="C25" s="142"/>
      <c r="D25" s="129" t="s">
        <v>1982</v>
      </c>
      <c r="F25" s="15"/>
      <c r="G25" s="54">
        <v>3.6E-11</v>
      </c>
      <c r="I25" s="53">
        <v>-0.1</v>
      </c>
      <c r="J25" s="1">
        <v>7E-31</v>
      </c>
      <c r="L25" s="53">
        <v>-2.6</v>
      </c>
      <c r="M25" s="6">
        <v>0.6</v>
      </c>
      <c r="N25" s="6">
        <v>1</v>
      </c>
      <c r="T25" s="49" t="s">
        <v>820</v>
      </c>
      <c r="U25" s="50" t="s">
        <v>1229</v>
      </c>
      <c r="V25" s="40" t="s">
        <v>251</v>
      </c>
      <c r="Y25" s="91">
        <v>1</v>
      </c>
      <c r="Z25" s="43">
        <v>1</v>
      </c>
      <c r="AA25" s="40" t="s">
        <v>1370</v>
      </c>
    </row>
    <row r="26" spans="1:29" ht="12.75">
      <c r="A26" s="11">
        <v>23</v>
      </c>
      <c r="B26" s="130" t="s">
        <v>1877</v>
      </c>
      <c r="C26" s="142"/>
      <c r="D26" s="129" t="s">
        <v>782</v>
      </c>
      <c r="E26" s="11" t="s">
        <v>1946</v>
      </c>
      <c r="F26" s="15"/>
      <c r="O26" s="54"/>
      <c r="R26" s="23"/>
      <c r="T26" s="49" t="s">
        <v>821</v>
      </c>
      <c r="U26" s="50" t="s">
        <v>1370</v>
      </c>
      <c r="V26" s="40" t="s">
        <v>1445</v>
      </c>
      <c r="Y26" s="91">
        <v>2</v>
      </c>
      <c r="Z26" s="43">
        <v>1</v>
      </c>
      <c r="AA26" s="40" t="s">
        <v>1229</v>
      </c>
      <c r="AB26" s="43">
        <v>1</v>
      </c>
      <c r="AC26" s="40" t="s">
        <v>251</v>
      </c>
    </row>
    <row r="27" spans="1:29" ht="12.75">
      <c r="A27" s="11">
        <v>24</v>
      </c>
      <c r="B27" s="130" t="s">
        <v>1878</v>
      </c>
      <c r="C27" s="142"/>
      <c r="D27" s="129" t="s">
        <v>784</v>
      </c>
      <c r="F27" s="15"/>
      <c r="G27" s="54">
        <v>1.8E-11</v>
      </c>
      <c r="H27" s="112">
        <v>390</v>
      </c>
      <c r="T27" s="49" t="s">
        <v>822</v>
      </c>
      <c r="U27" s="50" t="s">
        <v>1229</v>
      </c>
      <c r="V27" s="40" t="s">
        <v>1370</v>
      </c>
      <c r="Y27" s="91">
        <v>2</v>
      </c>
      <c r="Z27" s="43">
        <v>1</v>
      </c>
      <c r="AA27" s="40" t="s">
        <v>1443</v>
      </c>
      <c r="AB27" s="43">
        <v>1</v>
      </c>
      <c r="AC27" s="40" t="s">
        <v>783</v>
      </c>
    </row>
    <row r="28" spans="1:27" ht="12.75">
      <c r="A28" s="11">
        <v>25</v>
      </c>
      <c r="B28" s="130" t="s">
        <v>1879</v>
      </c>
      <c r="C28" s="142"/>
      <c r="D28" s="129" t="s">
        <v>1982</v>
      </c>
      <c r="F28" s="15"/>
      <c r="G28" s="54">
        <v>3E-11</v>
      </c>
      <c r="J28" s="1">
        <v>3.2E-30</v>
      </c>
      <c r="L28" s="53">
        <v>-4.5</v>
      </c>
      <c r="M28" s="6">
        <v>0.41</v>
      </c>
      <c r="N28" s="6">
        <v>1.241764501965936</v>
      </c>
      <c r="T28" s="49" t="s">
        <v>823</v>
      </c>
      <c r="U28" s="50" t="s">
        <v>1229</v>
      </c>
      <c r="V28" s="40" t="s">
        <v>783</v>
      </c>
      <c r="Y28" s="91">
        <v>1</v>
      </c>
      <c r="Z28" s="43">
        <v>1</v>
      </c>
      <c r="AA28" s="40" t="s">
        <v>209</v>
      </c>
    </row>
    <row r="29" spans="1:29" ht="12.75">
      <c r="A29" s="11">
        <v>26</v>
      </c>
      <c r="B29" s="130" t="s">
        <v>305</v>
      </c>
      <c r="C29" s="142"/>
      <c r="D29" s="129" t="s">
        <v>227</v>
      </c>
      <c r="F29" s="15"/>
      <c r="G29" s="54">
        <v>2.2E-11</v>
      </c>
      <c r="O29" s="54"/>
      <c r="R29" s="23"/>
      <c r="T29" s="49" t="s">
        <v>824</v>
      </c>
      <c r="U29" s="50" t="s">
        <v>1229</v>
      </c>
      <c r="V29" s="40" t="s">
        <v>758</v>
      </c>
      <c r="Y29" s="91">
        <v>2</v>
      </c>
      <c r="Z29" s="43">
        <v>1</v>
      </c>
      <c r="AA29" s="40" t="s">
        <v>256</v>
      </c>
      <c r="AB29" s="43">
        <v>1</v>
      </c>
      <c r="AC29" s="40" t="s">
        <v>783</v>
      </c>
    </row>
    <row r="30" spans="1:29" ht="12.75">
      <c r="A30" s="11">
        <v>27</v>
      </c>
      <c r="B30" s="130" t="s">
        <v>238</v>
      </c>
      <c r="C30" s="142"/>
      <c r="D30" s="129" t="s">
        <v>237</v>
      </c>
      <c r="F30" s="15"/>
      <c r="G30" s="54">
        <v>2.4E-14</v>
      </c>
      <c r="H30" s="112">
        <v>-460</v>
      </c>
      <c r="I30" s="53">
        <v>0</v>
      </c>
      <c r="J30" s="1">
        <v>6.5E-34</v>
      </c>
      <c r="K30" s="112">
        <v>-1335</v>
      </c>
      <c r="L30" s="53">
        <v>0</v>
      </c>
      <c r="O30" s="1">
        <v>2.7E-17</v>
      </c>
      <c r="P30" s="10">
        <v>-2199</v>
      </c>
      <c r="Q30" s="6">
        <v>0</v>
      </c>
      <c r="T30" s="49" t="s">
        <v>283</v>
      </c>
      <c r="U30" s="50" t="s">
        <v>1229</v>
      </c>
      <c r="V30" s="40" t="s">
        <v>209</v>
      </c>
      <c r="Y30" s="91">
        <v>2</v>
      </c>
      <c r="Z30" s="43">
        <v>1</v>
      </c>
      <c r="AA30" s="40" t="s">
        <v>1443</v>
      </c>
      <c r="AB30" s="43">
        <v>1</v>
      </c>
      <c r="AC30" s="40" t="s">
        <v>758</v>
      </c>
    </row>
    <row r="31" spans="1:29" ht="12.75">
      <c r="A31" s="11">
        <v>28</v>
      </c>
      <c r="B31" s="130" t="s">
        <v>1365</v>
      </c>
      <c r="C31" s="142"/>
      <c r="D31" s="129" t="s">
        <v>782</v>
      </c>
      <c r="E31" s="11" t="s">
        <v>209</v>
      </c>
      <c r="F31" s="15"/>
      <c r="O31" s="54"/>
      <c r="R31" s="23"/>
      <c r="T31" s="49" t="s">
        <v>825</v>
      </c>
      <c r="U31" s="50" t="s">
        <v>209</v>
      </c>
      <c r="V31" s="40" t="s">
        <v>1445</v>
      </c>
      <c r="Y31" s="91">
        <v>2</v>
      </c>
      <c r="Z31" s="43">
        <v>1</v>
      </c>
      <c r="AA31" s="40" t="s">
        <v>1229</v>
      </c>
      <c r="AB31" s="43">
        <v>1</v>
      </c>
      <c r="AC31" s="40" t="s">
        <v>783</v>
      </c>
    </row>
    <row r="32" spans="1:29" ht="12.75">
      <c r="A32" s="11">
        <v>29</v>
      </c>
      <c r="B32" s="130" t="s">
        <v>306</v>
      </c>
      <c r="C32" s="142"/>
      <c r="D32" s="129" t="s">
        <v>784</v>
      </c>
      <c r="F32" s="15"/>
      <c r="G32" s="54">
        <v>1.7E-12</v>
      </c>
      <c r="H32" s="112">
        <v>940</v>
      </c>
      <c r="O32" s="54"/>
      <c r="R32" s="23"/>
      <c r="T32" s="49" t="s">
        <v>826</v>
      </c>
      <c r="U32" s="50" t="s">
        <v>1229</v>
      </c>
      <c r="V32" s="40" t="s">
        <v>250</v>
      </c>
      <c r="Y32" s="91">
        <v>2</v>
      </c>
      <c r="Z32" s="43">
        <v>1</v>
      </c>
      <c r="AA32" s="40" t="s">
        <v>256</v>
      </c>
      <c r="AB32" s="43">
        <v>1</v>
      </c>
      <c r="AC32" s="40" t="s">
        <v>1955</v>
      </c>
    </row>
    <row r="33" spans="1:29" ht="12.75">
      <c r="A33" s="11">
        <v>30</v>
      </c>
      <c r="B33" s="130" t="s">
        <v>307</v>
      </c>
      <c r="C33" s="142"/>
      <c r="D33" s="129" t="s">
        <v>784</v>
      </c>
      <c r="F33" s="15"/>
      <c r="G33" s="54">
        <v>3.3E-12</v>
      </c>
      <c r="H33" s="112">
        <v>-270</v>
      </c>
      <c r="O33" s="54"/>
      <c r="R33" s="23"/>
      <c r="T33" s="49" t="s">
        <v>827</v>
      </c>
      <c r="U33" s="50" t="s">
        <v>256</v>
      </c>
      <c r="V33" s="40" t="s">
        <v>251</v>
      </c>
      <c r="Y33" s="91">
        <v>2</v>
      </c>
      <c r="Z33" s="43">
        <v>1</v>
      </c>
      <c r="AA33" s="40" t="s">
        <v>1229</v>
      </c>
      <c r="AB33" s="43">
        <v>1</v>
      </c>
      <c r="AC33" s="40" t="s">
        <v>783</v>
      </c>
    </row>
    <row r="34" spans="1:27" ht="12.75">
      <c r="A34" s="11">
        <v>31</v>
      </c>
      <c r="B34" s="130" t="s">
        <v>1372</v>
      </c>
      <c r="C34" s="142"/>
      <c r="D34" s="129" t="s">
        <v>257</v>
      </c>
      <c r="F34" s="15"/>
      <c r="G34" s="54">
        <v>2.39E-12</v>
      </c>
      <c r="H34" s="112">
        <v>1711</v>
      </c>
      <c r="I34" s="53">
        <v>-13.77</v>
      </c>
      <c r="J34" s="1">
        <v>1.83E-32</v>
      </c>
      <c r="K34" s="112">
        <v>772</v>
      </c>
      <c r="L34" s="53">
        <v>-4.85</v>
      </c>
      <c r="T34" s="49" t="s">
        <v>827</v>
      </c>
      <c r="U34" s="50" t="s">
        <v>256</v>
      </c>
      <c r="V34" s="40" t="s">
        <v>251</v>
      </c>
      <c r="Y34" s="91">
        <v>1</v>
      </c>
      <c r="Z34" s="43">
        <v>1</v>
      </c>
      <c r="AA34" s="40" t="s">
        <v>209</v>
      </c>
    </row>
    <row r="35" spans="1:29" ht="12.75">
      <c r="A35" s="11">
        <v>32</v>
      </c>
      <c r="B35" s="130" t="s">
        <v>1373</v>
      </c>
      <c r="C35" s="142"/>
      <c r="D35" s="129" t="s">
        <v>784</v>
      </c>
      <c r="F35" s="15"/>
      <c r="G35" s="54">
        <v>1.2049790490122643E-35</v>
      </c>
      <c r="H35" s="112">
        <v>-2943.8713312828418</v>
      </c>
      <c r="T35" s="49" t="s">
        <v>828</v>
      </c>
      <c r="U35" s="50" t="s">
        <v>256</v>
      </c>
      <c r="V35" s="40" t="s">
        <v>251</v>
      </c>
      <c r="W35" s="40" t="s">
        <v>1443</v>
      </c>
      <c r="Y35" s="91">
        <v>2</v>
      </c>
      <c r="Z35" s="43">
        <v>1</v>
      </c>
      <c r="AA35" s="40" t="s">
        <v>209</v>
      </c>
      <c r="AB35" s="43">
        <v>1</v>
      </c>
      <c r="AC35" s="40" t="s">
        <v>1443</v>
      </c>
    </row>
    <row r="36" spans="1:27" ht="12.75">
      <c r="A36" s="11">
        <v>33</v>
      </c>
      <c r="B36" s="130" t="s">
        <v>308</v>
      </c>
      <c r="C36" s="142"/>
      <c r="D36" s="129" t="s">
        <v>1982</v>
      </c>
      <c r="F36" s="15"/>
      <c r="G36" s="54">
        <v>4E-12</v>
      </c>
      <c r="J36" s="1">
        <v>1.4E-31</v>
      </c>
      <c r="L36" s="53">
        <v>-3.1</v>
      </c>
      <c r="M36" s="6">
        <v>0.4</v>
      </c>
      <c r="N36" s="6">
        <v>1.2553838110134876</v>
      </c>
      <c r="T36" s="49" t="s">
        <v>829</v>
      </c>
      <c r="U36" s="50" t="s">
        <v>256</v>
      </c>
      <c r="V36" s="40" t="s">
        <v>783</v>
      </c>
      <c r="Y36" s="91">
        <v>1</v>
      </c>
      <c r="Z36" s="43">
        <v>1</v>
      </c>
      <c r="AA36" s="40" t="s">
        <v>760</v>
      </c>
    </row>
    <row r="37" spans="1:29" ht="12.75">
      <c r="A37" s="11">
        <v>34</v>
      </c>
      <c r="B37" s="130" t="s">
        <v>297</v>
      </c>
      <c r="C37" s="142"/>
      <c r="D37" s="129" t="s">
        <v>1982</v>
      </c>
      <c r="F37" s="15"/>
      <c r="G37" s="54">
        <v>6000000000000000</v>
      </c>
      <c r="H37" s="112">
        <v>11170</v>
      </c>
      <c r="J37" s="1">
        <v>4.1E-05</v>
      </c>
      <c r="K37" s="112">
        <v>10650</v>
      </c>
      <c r="M37" s="6">
        <v>0.4</v>
      </c>
      <c r="N37" s="6">
        <v>1.2553838110134876</v>
      </c>
      <c r="O37" s="54"/>
      <c r="R37" s="23"/>
      <c r="T37" s="49" t="s">
        <v>760</v>
      </c>
      <c r="U37" s="50" t="s">
        <v>760</v>
      </c>
      <c r="Y37" s="91">
        <v>2</v>
      </c>
      <c r="Z37" s="43">
        <v>1</v>
      </c>
      <c r="AA37" s="40" t="s">
        <v>256</v>
      </c>
      <c r="AB37" s="43">
        <v>1</v>
      </c>
      <c r="AC37" s="40" t="s">
        <v>783</v>
      </c>
    </row>
    <row r="38" spans="1:33" ht="12.75">
      <c r="A38" s="11">
        <v>35</v>
      </c>
      <c r="B38" s="130" t="s">
        <v>1977</v>
      </c>
      <c r="C38" s="142"/>
      <c r="D38" s="129" t="s">
        <v>782</v>
      </c>
      <c r="E38" s="11" t="s">
        <v>347</v>
      </c>
      <c r="F38" s="15"/>
      <c r="T38" s="49" t="s">
        <v>830</v>
      </c>
      <c r="U38" s="50" t="s">
        <v>760</v>
      </c>
      <c r="V38" s="40" t="s">
        <v>1445</v>
      </c>
      <c r="Y38" s="91">
        <v>4</v>
      </c>
      <c r="Z38" s="43">
        <v>0.800000011920929</v>
      </c>
      <c r="AA38" s="40" t="s">
        <v>256</v>
      </c>
      <c r="AB38" s="43">
        <v>0.800000011920929</v>
      </c>
      <c r="AC38" s="40" t="s">
        <v>783</v>
      </c>
      <c r="AD38" s="43">
        <v>0.20000000298023224</v>
      </c>
      <c r="AE38" s="40" t="s">
        <v>1229</v>
      </c>
      <c r="AF38" s="43">
        <v>0.20000000298023224</v>
      </c>
      <c r="AG38" s="40" t="s">
        <v>758</v>
      </c>
    </row>
    <row r="39" spans="1:31" ht="12.75">
      <c r="A39" s="11">
        <v>36</v>
      </c>
      <c r="B39" s="130" t="s">
        <v>737</v>
      </c>
      <c r="C39" s="142"/>
      <c r="D39" s="129" t="s">
        <v>784</v>
      </c>
      <c r="F39" s="15"/>
      <c r="G39" s="54">
        <v>1.3E-12</v>
      </c>
      <c r="H39" s="112">
        <v>-380</v>
      </c>
      <c r="O39" s="54"/>
      <c r="R39" s="23"/>
      <c r="T39" s="49" t="s">
        <v>831</v>
      </c>
      <c r="U39" s="50" t="s">
        <v>760</v>
      </c>
      <c r="V39" s="40" t="s">
        <v>1229</v>
      </c>
      <c r="Y39" s="91">
        <v>3</v>
      </c>
      <c r="Z39" s="43">
        <v>1</v>
      </c>
      <c r="AA39" s="40" t="s">
        <v>1443</v>
      </c>
      <c r="AB39" s="43">
        <v>1</v>
      </c>
      <c r="AC39" s="40" t="s">
        <v>783</v>
      </c>
      <c r="AD39" s="43">
        <v>1</v>
      </c>
      <c r="AE39" s="40" t="s">
        <v>1955</v>
      </c>
    </row>
    <row r="40" spans="1:29" ht="12.75">
      <c r="A40" s="11">
        <v>37</v>
      </c>
      <c r="B40" s="130" t="s">
        <v>298</v>
      </c>
      <c r="C40" s="142"/>
      <c r="D40" s="129" t="s">
        <v>784</v>
      </c>
      <c r="F40" s="15"/>
      <c r="G40" s="54">
        <v>1E-14</v>
      </c>
      <c r="H40" s="112">
        <v>490</v>
      </c>
      <c r="T40" s="49" t="s">
        <v>832</v>
      </c>
      <c r="U40" s="50" t="s">
        <v>256</v>
      </c>
      <c r="V40" s="40" t="s">
        <v>250</v>
      </c>
      <c r="Y40" s="91">
        <v>2</v>
      </c>
      <c r="Z40" s="43">
        <v>1</v>
      </c>
      <c r="AA40" s="40" t="s">
        <v>1229</v>
      </c>
      <c r="AB40" s="43">
        <v>2</v>
      </c>
      <c r="AC40" s="40" t="s">
        <v>1955</v>
      </c>
    </row>
    <row r="41" spans="1:29" ht="12.75">
      <c r="A41" s="11">
        <v>38</v>
      </c>
      <c r="B41" s="130" t="s">
        <v>795</v>
      </c>
      <c r="C41" s="142"/>
      <c r="D41" s="129" t="s">
        <v>257</v>
      </c>
      <c r="F41" s="15"/>
      <c r="G41" s="118">
        <v>3E-13</v>
      </c>
      <c r="H41" s="112">
        <v>-460</v>
      </c>
      <c r="I41" s="53">
        <v>0</v>
      </c>
      <c r="J41" s="1">
        <v>2.1E-33</v>
      </c>
      <c r="K41" s="112">
        <v>-920</v>
      </c>
      <c r="L41" s="53">
        <v>0</v>
      </c>
      <c r="T41" s="49" t="s">
        <v>833</v>
      </c>
      <c r="U41" s="50" t="s">
        <v>256</v>
      </c>
      <c r="V41" s="40" t="s">
        <v>256</v>
      </c>
      <c r="Y41" s="91">
        <v>2</v>
      </c>
      <c r="Z41" s="43">
        <v>1</v>
      </c>
      <c r="AA41" s="40" t="s">
        <v>761</v>
      </c>
      <c r="AB41" s="43">
        <v>1</v>
      </c>
      <c r="AC41" s="40" t="s">
        <v>1955</v>
      </c>
    </row>
    <row r="42" spans="1:31" ht="12.75">
      <c r="A42" s="11">
        <v>39</v>
      </c>
      <c r="B42" s="130" t="s">
        <v>1865</v>
      </c>
      <c r="C42" s="142"/>
      <c r="D42" s="129" t="s">
        <v>257</v>
      </c>
      <c r="F42" s="15"/>
      <c r="G42" s="54">
        <v>4.2E-34</v>
      </c>
      <c r="H42" s="112">
        <v>-2660</v>
      </c>
      <c r="I42" s="53">
        <v>0</v>
      </c>
      <c r="J42" s="1">
        <v>2.94E-54</v>
      </c>
      <c r="K42" s="112">
        <v>-3120</v>
      </c>
      <c r="L42" s="53">
        <v>0</v>
      </c>
      <c r="T42" s="49" t="s">
        <v>834</v>
      </c>
      <c r="U42" s="50" t="s">
        <v>256</v>
      </c>
      <c r="V42" s="40" t="s">
        <v>256</v>
      </c>
      <c r="W42" s="40" t="s">
        <v>1443</v>
      </c>
      <c r="Y42" s="91">
        <v>3</v>
      </c>
      <c r="Z42" s="43">
        <v>1</v>
      </c>
      <c r="AA42" s="40" t="s">
        <v>761</v>
      </c>
      <c r="AB42" s="43">
        <v>1</v>
      </c>
      <c r="AC42" s="40" t="s">
        <v>1955</v>
      </c>
      <c r="AD42" s="43">
        <v>1</v>
      </c>
      <c r="AE42" s="40" t="s">
        <v>1443</v>
      </c>
    </row>
    <row r="43" spans="1:31" ht="12.75">
      <c r="A43" s="11">
        <v>40</v>
      </c>
      <c r="B43" s="130" t="s">
        <v>1874</v>
      </c>
      <c r="C43" s="142"/>
      <c r="D43" s="129" t="s">
        <v>227</v>
      </c>
      <c r="F43" s="15"/>
      <c r="G43" s="54">
        <v>3.5E-12</v>
      </c>
      <c r="T43" s="49" t="s">
        <v>835</v>
      </c>
      <c r="U43" s="50" t="s">
        <v>758</v>
      </c>
      <c r="V43" s="40" t="s">
        <v>256</v>
      </c>
      <c r="Y43" s="91">
        <v>3</v>
      </c>
      <c r="Z43" s="43">
        <v>1</v>
      </c>
      <c r="AA43" s="40" t="s">
        <v>1229</v>
      </c>
      <c r="AB43" s="43">
        <v>1</v>
      </c>
      <c r="AC43" s="40" t="s">
        <v>783</v>
      </c>
      <c r="AD43" s="43">
        <v>1</v>
      </c>
      <c r="AE43" s="40" t="s">
        <v>1955</v>
      </c>
    </row>
    <row r="44" spans="1:29" ht="12.75">
      <c r="A44" s="11">
        <v>41</v>
      </c>
      <c r="B44" s="130" t="s">
        <v>1398</v>
      </c>
      <c r="C44" s="142"/>
      <c r="D44" s="129" t="s">
        <v>784</v>
      </c>
      <c r="F44" s="15"/>
      <c r="G44" s="54">
        <v>8.5E-13</v>
      </c>
      <c r="H44" s="112">
        <v>2450</v>
      </c>
      <c r="L44" s="146"/>
      <c r="O44" s="54"/>
      <c r="R44" s="23"/>
      <c r="T44" s="49" t="s">
        <v>836</v>
      </c>
      <c r="U44" s="50" t="s">
        <v>758</v>
      </c>
      <c r="V44" s="40" t="s">
        <v>758</v>
      </c>
      <c r="Y44" s="91">
        <v>2</v>
      </c>
      <c r="Z44" s="43">
        <v>2</v>
      </c>
      <c r="AA44" s="40" t="s">
        <v>783</v>
      </c>
      <c r="AB44" s="43">
        <v>1</v>
      </c>
      <c r="AC44" s="40" t="s">
        <v>1955</v>
      </c>
    </row>
    <row r="45" spans="1:27" ht="12.75">
      <c r="A45" s="11">
        <v>42</v>
      </c>
      <c r="B45" s="130" t="s">
        <v>738</v>
      </c>
      <c r="C45" s="142"/>
      <c r="D45" s="129" t="s">
        <v>782</v>
      </c>
      <c r="E45" s="11" t="s">
        <v>1949</v>
      </c>
      <c r="F45" s="15"/>
      <c r="L45" s="146"/>
      <c r="T45" s="49" t="s">
        <v>837</v>
      </c>
      <c r="U45" s="50" t="s">
        <v>761</v>
      </c>
      <c r="V45" s="40" t="s">
        <v>1445</v>
      </c>
      <c r="Y45" s="91">
        <v>1</v>
      </c>
      <c r="Z45" s="43">
        <v>2</v>
      </c>
      <c r="AA45" s="40" t="s">
        <v>1229</v>
      </c>
    </row>
    <row r="46" spans="1:29" ht="12.75">
      <c r="A46" s="11">
        <v>43</v>
      </c>
      <c r="B46" s="130" t="s">
        <v>1871</v>
      </c>
      <c r="C46" s="142"/>
      <c r="D46" s="129" t="s">
        <v>227</v>
      </c>
      <c r="F46" s="15"/>
      <c r="G46" s="54">
        <v>1.8E-12</v>
      </c>
      <c r="L46" s="146"/>
      <c r="T46" s="49" t="s">
        <v>838</v>
      </c>
      <c r="U46" s="50" t="s">
        <v>761</v>
      </c>
      <c r="V46" s="40" t="s">
        <v>1229</v>
      </c>
      <c r="Y46" s="91">
        <v>2</v>
      </c>
      <c r="Z46" s="43">
        <v>1</v>
      </c>
      <c r="AA46" s="40" t="s">
        <v>256</v>
      </c>
      <c r="AB46" s="43">
        <v>1</v>
      </c>
      <c r="AC46" s="40" t="s">
        <v>1443</v>
      </c>
    </row>
    <row r="47" spans="1:29" ht="12.75">
      <c r="A47" s="11">
        <v>44</v>
      </c>
      <c r="B47" s="130" t="s">
        <v>1872</v>
      </c>
      <c r="C47" s="142"/>
      <c r="D47" s="129" t="s">
        <v>784</v>
      </c>
      <c r="F47" s="15"/>
      <c r="G47" s="54">
        <v>4.8E-11</v>
      </c>
      <c r="H47" s="112">
        <v>-250</v>
      </c>
      <c r="L47" s="146"/>
      <c r="O47" s="54"/>
      <c r="R47" s="23"/>
      <c r="T47" s="49" t="s">
        <v>839</v>
      </c>
      <c r="U47" s="50" t="s">
        <v>1229</v>
      </c>
      <c r="V47" s="40" t="s">
        <v>256</v>
      </c>
      <c r="Y47" s="91">
        <v>2</v>
      </c>
      <c r="Z47" s="43">
        <v>1</v>
      </c>
      <c r="AA47" s="40" t="s">
        <v>1443</v>
      </c>
      <c r="AB47" s="43">
        <v>1</v>
      </c>
      <c r="AC47" s="40" t="s">
        <v>1955</v>
      </c>
    </row>
    <row r="48" spans="1:29" ht="12.75">
      <c r="A48" s="11">
        <v>45</v>
      </c>
      <c r="B48" s="130" t="s">
        <v>1457</v>
      </c>
      <c r="C48" s="142"/>
      <c r="D48" s="129" t="s">
        <v>257</v>
      </c>
      <c r="F48" s="15"/>
      <c r="G48" s="54">
        <v>1.44E-13</v>
      </c>
      <c r="J48" s="1">
        <v>3.428571428571428E-33</v>
      </c>
      <c r="L48" s="146"/>
      <c r="T48" s="49" t="s">
        <v>845</v>
      </c>
      <c r="U48" s="50" t="s">
        <v>1371</v>
      </c>
      <c r="V48" s="40" t="s">
        <v>1229</v>
      </c>
      <c r="Y48" s="91">
        <v>2</v>
      </c>
      <c r="Z48" s="43">
        <v>1</v>
      </c>
      <c r="AA48" s="40" t="s">
        <v>256</v>
      </c>
      <c r="AB48" s="43">
        <v>1</v>
      </c>
      <c r="AC48" s="40" t="s">
        <v>1351</v>
      </c>
    </row>
    <row r="49" spans="1:29" ht="12.75">
      <c r="A49" s="11">
        <v>46</v>
      </c>
      <c r="B49" s="130" t="s">
        <v>236</v>
      </c>
      <c r="C49" s="142"/>
      <c r="D49" s="129" t="s">
        <v>784</v>
      </c>
      <c r="F49" s="15"/>
      <c r="G49" s="54">
        <v>2.8E-12</v>
      </c>
      <c r="H49" s="112">
        <v>1800</v>
      </c>
      <c r="T49" s="49" t="s">
        <v>840</v>
      </c>
      <c r="U49" s="50" t="s">
        <v>350</v>
      </c>
      <c r="V49" s="40" t="s">
        <v>1229</v>
      </c>
      <c r="Y49" s="91">
        <v>2</v>
      </c>
      <c r="Z49" s="43">
        <v>1</v>
      </c>
      <c r="AA49" s="40" t="s">
        <v>256</v>
      </c>
      <c r="AB49" s="43">
        <v>1</v>
      </c>
      <c r="AC49" s="40" t="s">
        <v>1443</v>
      </c>
    </row>
    <row r="50" spans="1:27" ht="12.75">
      <c r="A50" s="11" t="s">
        <v>716</v>
      </c>
      <c r="B50" s="130" t="s">
        <v>788</v>
      </c>
      <c r="C50" s="142"/>
      <c r="D50" s="129" t="s">
        <v>784</v>
      </c>
      <c r="F50" s="15"/>
      <c r="G50" s="54">
        <v>2.55E-12</v>
      </c>
      <c r="H50" s="112">
        <v>-380</v>
      </c>
      <c r="O50" s="54"/>
      <c r="R50" s="23"/>
      <c r="T50" s="49" t="s">
        <v>1969</v>
      </c>
      <c r="U50" s="50" t="s">
        <v>1434</v>
      </c>
      <c r="V50" s="40" t="s">
        <v>251</v>
      </c>
      <c r="Y50" s="91">
        <v>1</v>
      </c>
      <c r="Z50" s="43">
        <v>1</v>
      </c>
      <c r="AA50" s="40" t="s">
        <v>251</v>
      </c>
    </row>
    <row r="51" spans="1:27" ht="12.75">
      <c r="A51" s="11" t="s">
        <v>717</v>
      </c>
      <c r="B51" s="130" t="s">
        <v>741</v>
      </c>
      <c r="C51" s="142"/>
      <c r="D51" s="129" t="s">
        <v>227</v>
      </c>
      <c r="F51" s="15"/>
      <c r="G51" s="54">
        <v>1.487446808510638E-11</v>
      </c>
      <c r="T51" s="49" t="s">
        <v>1970</v>
      </c>
      <c r="U51" s="50" t="s">
        <v>1434</v>
      </c>
      <c r="V51" s="40" t="s">
        <v>256</v>
      </c>
      <c r="Y51" s="91">
        <v>1</v>
      </c>
      <c r="Z51" s="43">
        <v>1</v>
      </c>
      <c r="AA51" s="40" t="s">
        <v>256</v>
      </c>
    </row>
    <row r="52" spans="1:54" ht="12.75">
      <c r="A52" s="11" t="s">
        <v>718</v>
      </c>
      <c r="B52" s="130" t="s">
        <v>743</v>
      </c>
      <c r="C52" s="142"/>
      <c r="D52" s="129" t="s">
        <v>227</v>
      </c>
      <c r="F52" s="15"/>
      <c r="G52" s="54">
        <v>2.3E-12</v>
      </c>
      <c r="N52" s="10"/>
      <c r="O52" s="54"/>
      <c r="R52" s="23"/>
      <c r="T52" s="49" t="s">
        <v>1971</v>
      </c>
      <c r="U52" s="50" t="s">
        <v>1434</v>
      </c>
      <c r="V52" s="40" t="s">
        <v>758</v>
      </c>
      <c r="Y52" s="91">
        <v>1</v>
      </c>
      <c r="Z52" s="43">
        <v>1</v>
      </c>
      <c r="AA52" s="40" t="s">
        <v>758</v>
      </c>
      <c r="AD52" s="40"/>
      <c r="AF52" s="40"/>
      <c r="AH52" s="40"/>
      <c r="AJ52" s="40"/>
      <c r="AL52" s="40"/>
      <c r="AN52" s="40"/>
      <c r="AP52" s="40"/>
      <c r="AR52" s="40"/>
      <c r="AT52" s="40"/>
      <c r="AV52" s="40"/>
      <c r="AX52" s="40"/>
      <c r="AZ52" s="40"/>
      <c r="BB52" s="40"/>
    </row>
    <row r="53" spans="1:25" ht="12.75">
      <c r="A53" s="11" t="s">
        <v>719</v>
      </c>
      <c r="B53" s="130" t="s">
        <v>742</v>
      </c>
      <c r="C53" s="142"/>
      <c r="D53" s="129" t="s">
        <v>227</v>
      </c>
      <c r="F53" s="15"/>
      <c r="G53" s="54">
        <v>1.6E-14</v>
      </c>
      <c r="T53" s="49" t="s">
        <v>1383</v>
      </c>
      <c r="U53" s="50" t="s">
        <v>1434</v>
      </c>
      <c r="V53" s="40" t="s">
        <v>1434</v>
      </c>
      <c r="Y53" s="91">
        <v>0</v>
      </c>
    </row>
    <row r="54" spans="1:27" ht="12.75">
      <c r="A54" s="11" t="s">
        <v>720</v>
      </c>
      <c r="B54" s="130" t="s">
        <v>745</v>
      </c>
      <c r="C54" s="142"/>
      <c r="D54" s="129" t="s">
        <v>784</v>
      </c>
      <c r="F54" s="15"/>
      <c r="G54" s="54">
        <v>7.7E-12</v>
      </c>
      <c r="I54" s="53">
        <v>-0.2</v>
      </c>
      <c r="O54" s="54"/>
      <c r="R54" s="23"/>
      <c r="T54" s="49" t="s">
        <v>1975</v>
      </c>
      <c r="U54" s="50" t="s">
        <v>739</v>
      </c>
      <c r="V54" s="40" t="s">
        <v>783</v>
      </c>
      <c r="Y54" s="91">
        <v>1</v>
      </c>
      <c r="Z54" s="43">
        <v>1</v>
      </c>
      <c r="AA54" s="40" t="s">
        <v>783</v>
      </c>
    </row>
    <row r="55" spans="1:27" ht="12.75">
      <c r="A55" s="11" t="s">
        <v>1100</v>
      </c>
      <c r="B55" s="130" t="s">
        <v>744</v>
      </c>
      <c r="C55" s="142"/>
      <c r="D55" s="129" t="s">
        <v>784</v>
      </c>
      <c r="F55" s="15"/>
      <c r="G55" s="54">
        <v>6.7E-12</v>
      </c>
      <c r="H55" s="112">
        <v>-340</v>
      </c>
      <c r="O55" s="54"/>
      <c r="R55" s="23"/>
      <c r="T55" s="49" t="s">
        <v>1974</v>
      </c>
      <c r="U55" s="50" t="s">
        <v>739</v>
      </c>
      <c r="V55" s="40" t="s">
        <v>251</v>
      </c>
      <c r="Y55" s="91">
        <v>1</v>
      </c>
      <c r="Z55" s="43">
        <v>1</v>
      </c>
      <c r="AA55" s="40" t="s">
        <v>251</v>
      </c>
    </row>
    <row r="56" spans="1:27" ht="12.75">
      <c r="A56" s="11" t="s">
        <v>1101</v>
      </c>
      <c r="B56" s="130" t="s">
        <v>746</v>
      </c>
      <c r="C56" s="142"/>
      <c r="D56" s="129" t="s">
        <v>784</v>
      </c>
      <c r="F56" s="15"/>
      <c r="G56" s="54">
        <v>3.14E-12</v>
      </c>
      <c r="H56" s="112">
        <v>-580</v>
      </c>
      <c r="O56" s="54"/>
      <c r="R56" s="23"/>
      <c r="T56" s="49" t="s">
        <v>1972</v>
      </c>
      <c r="U56" s="50" t="s">
        <v>739</v>
      </c>
      <c r="V56" s="40" t="s">
        <v>256</v>
      </c>
      <c r="Y56" s="91">
        <v>1</v>
      </c>
      <c r="Z56" s="43">
        <v>1</v>
      </c>
      <c r="AA56" s="40" t="s">
        <v>256</v>
      </c>
    </row>
    <row r="57" spans="1:27" ht="12.75">
      <c r="A57" s="11" t="s">
        <v>1102</v>
      </c>
      <c r="B57" s="130" t="s">
        <v>747</v>
      </c>
      <c r="C57" s="142"/>
      <c r="D57" s="129" t="s">
        <v>227</v>
      </c>
      <c r="F57" s="15"/>
      <c r="G57" s="54">
        <v>4E-12</v>
      </c>
      <c r="T57" s="49" t="s">
        <v>1973</v>
      </c>
      <c r="U57" s="50" t="s">
        <v>739</v>
      </c>
      <c r="V57" s="40" t="s">
        <v>758</v>
      </c>
      <c r="Y57" s="91">
        <v>1</v>
      </c>
      <c r="Z57" s="43">
        <v>1</v>
      </c>
      <c r="AA57" s="40" t="s">
        <v>758</v>
      </c>
    </row>
    <row r="58" spans="1:25" ht="12.75">
      <c r="A58" s="11" t="s">
        <v>1103</v>
      </c>
      <c r="B58" s="130" t="s">
        <v>763</v>
      </c>
      <c r="C58" s="142"/>
      <c r="D58" s="129" t="s">
        <v>784</v>
      </c>
      <c r="F58" s="15"/>
      <c r="G58" s="54">
        <v>4.4E-13</v>
      </c>
      <c r="H58" s="112">
        <v>-1070</v>
      </c>
      <c r="T58" s="49" t="s">
        <v>1881</v>
      </c>
      <c r="U58" s="50" t="s">
        <v>739</v>
      </c>
      <c r="V58" s="40" t="s">
        <v>1434</v>
      </c>
      <c r="Y58" s="91">
        <v>0</v>
      </c>
    </row>
    <row r="59" spans="1:108" ht="12.75">
      <c r="A59" s="11" t="s">
        <v>1104</v>
      </c>
      <c r="B59" s="130" t="s">
        <v>1450</v>
      </c>
      <c r="C59" s="142"/>
      <c r="D59" s="129" t="s">
        <v>227</v>
      </c>
      <c r="F59" s="15"/>
      <c r="G59" s="54">
        <v>1.7E-11</v>
      </c>
      <c r="O59" s="54"/>
      <c r="R59" s="23"/>
      <c r="T59" s="49" t="s">
        <v>1968</v>
      </c>
      <c r="U59" s="50" t="s">
        <v>739</v>
      </c>
      <c r="V59" s="40" t="s">
        <v>739</v>
      </c>
      <c r="Y59" s="91">
        <v>0</v>
      </c>
      <c r="DD59" s="51"/>
    </row>
    <row r="60" spans="1:27" ht="12.75">
      <c r="A60" s="11">
        <v>57</v>
      </c>
      <c r="B60" s="130" t="s">
        <v>336</v>
      </c>
      <c r="C60" s="142"/>
      <c r="D60" s="129" t="s">
        <v>293</v>
      </c>
      <c r="E60" s="11" t="s">
        <v>1969</v>
      </c>
      <c r="F60" s="15" t="s">
        <v>716</v>
      </c>
      <c r="T60" s="49" t="s">
        <v>1903</v>
      </c>
      <c r="U60" s="50" t="s">
        <v>300</v>
      </c>
      <c r="V60" s="40" t="s">
        <v>251</v>
      </c>
      <c r="Y60" s="91">
        <v>1</v>
      </c>
      <c r="Z60" s="43">
        <v>1</v>
      </c>
      <c r="AA60" s="40" t="s">
        <v>783</v>
      </c>
    </row>
    <row r="61" spans="1:25" ht="12.75">
      <c r="A61" s="11">
        <v>58</v>
      </c>
      <c r="B61" s="130" t="s">
        <v>208</v>
      </c>
      <c r="C61" s="142"/>
      <c r="D61" s="129" t="s">
        <v>293</v>
      </c>
      <c r="E61" s="11" t="s">
        <v>1970</v>
      </c>
      <c r="F61" s="15" t="s">
        <v>717</v>
      </c>
      <c r="O61" s="54"/>
      <c r="R61" s="23"/>
      <c r="T61" s="49" t="s">
        <v>1904</v>
      </c>
      <c r="U61" s="50" t="s">
        <v>300</v>
      </c>
      <c r="V61" s="40" t="s">
        <v>256</v>
      </c>
      <c r="Y61" s="91">
        <v>0</v>
      </c>
    </row>
    <row r="62" spans="1:108" ht="12.75">
      <c r="A62" s="11">
        <v>59</v>
      </c>
      <c r="B62" s="130" t="s">
        <v>335</v>
      </c>
      <c r="C62" s="142"/>
      <c r="D62" s="129" t="s">
        <v>293</v>
      </c>
      <c r="E62" s="11" t="s">
        <v>1971</v>
      </c>
      <c r="F62" s="15" t="s">
        <v>718</v>
      </c>
      <c r="O62" s="54"/>
      <c r="R62" s="23"/>
      <c r="T62" s="49" t="s">
        <v>1905</v>
      </c>
      <c r="U62" s="50" t="s">
        <v>300</v>
      </c>
      <c r="V62" s="40" t="s">
        <v>758</v>
      </c>
      <c r="Y62" s="91">
        <v>1</v>
      </c>
      <c r="Z62" s="43">
        <v>1</v>
      </c>
      <c r="AA62" s="40" t="s">
        <v>783</v>
      </c>
      <c r="DD62" s="51"/>
    </row>
    <row r="63" spans="1:27" ht="12.75">
      <c r="A63" s="11">
        <v>60</v>
      </c>
      <c r="B63" s="130" t="s">
        <v>789</v>
      </c>
      <c r="C63" s="142"/>
      <c r="D63" s="129" t="s">
        <v>293</v>
      </c>
      <c r="E63" s="11" t="s">
        <v>1383</v>
      </c>
      <c r="F63" s="15" t="s">
        <v>719</v>
      </c>
      <c r="O63" s="54"/>
      <c r="R63" s="23"/>
      <c r="T63" s="49" t="s">
        <v>1906</v>
      </c>
      <c r="U63" s="50" t="s">
        <v>300</v>
      </c>
      <c r="V63" s="40" t="s">
        <v>1434</v>
      </c>
      <c r="Y63" s="91">
        <v>1</v>
      </c>
      <c r="Z63" s="43">
        <v>1</v>
      </c>
      <c r="AA63" s="40" t="s">
        <v>1434</v>
      </c>
    </row>
    <row r="64" spans="1:27" ht="12.75">
      <c r="A64" s="11">
        <v>61</v>
      </c>
      <c r="B64" s="130" t="s">
        <v>790</v>
      </c>
      <c r="C64" s="142"/>
      <c r="D64" s="129" t="s">
        <v>293</v>
      </c>
      <c r="E64" s="11" t="s">
        <v>1881</v>
      </c>
      <c r="F64" s="15" t="s">
        <v>1103</v>
      </c>
      <c r="O64" s="54"/>
      <c r="R64" s="23"/>
      <c r="T64" s="49" t="s">
        <v>1907</v>
      </c>
      <c r="U64" s="50" t="s">
        <v>300</v>
      </c>
      <c r="V64" s="40" t="s">
        <v>739</v>
      </c>
      <c r="Y64" s="91">
        <v>1</v>
      </c>
      <c r="Z64" s="43">
        <v>1</v>
      </c>
      <c r="AA64" s="40" t="s">
        <v>739</v>
      </c>
    </row>
    <row r="65" spans="1:25" ht="12.75">
      <c r="A65" s="11">
        <v>62</v>
      </c>
      <c r="B65" s="130" t="s">
        <v>1703</v>
      </c>
      <c r="C65" s="142"/>
      <c r="D65" s="129" t="s">
        <v>293</v>
      </c>
      <c r="E65" s="11" t="s">
        <v>1969</v>
      </c>
      <c r="F65" s="15" t="s">
        <v>716</v>
      </c>
      <c r="T65" s="49" t="s">
        <v>1908</v>
      </c>
      <c r="U65" s="50" t="s">
        <v>301</v>
      </c>
      <c r="V65" s="40" t="s">
        <v>251</v>
      </c>
      <c r="Y65" s="91">
        <v>0</v>
      </c>
    </row>
    <row r="66" spans="1:25" ht="12.75">
      <c r="A66" s="11">
        <v>63</v>
      </c>
      <c r="B66" s="130" t="s">
        <v>1077</v>
      </c>
      <c r="C66" s="142"/>
      <c r="D66" s="129" t="s">
        <v>293</v>
      </c>
      <c r="E66" s="11" t="s">
        <v>1970</v>
      </c>
      <c r="F66" s="15" t="s">
        <v>717</v>
      </c>
      <c r="T66" s="49" t="s">
        <v>1909</v>
      </c>
      <c r="U66" s="50" t="s">
        <v>301</v>
      </c>
      <c r="V66" s="40" t="s">
        <v>256</v>
      </c>
      <c r="Y66" s="91">
        <v>0</v>
      </c>
    </row>
    <row r="67" spans="1:27" ht="12.75">
      <c r="A67" s="11">
        <v>64</v>
      </c>
      <c r="B67" s="130" t="s">
        <v>1078</v>
      </c>
      <c r="C67" s="142"/>
      <c r="D67" s="129" t="s">
        <v>293</v>
      </c>
      <c r="E67" s="11" t="s">
        <v>1971</v>
      </c>
      <c r="F67" s="15" t="s">
        <v>718</v>
      </c>
      <c r="O67" s="54"/>
      <c r="R67" s="23"/>
      <c r="T67" s="49" t="s">
        <v>1910</v>
      </c>
      <c r="U67" s="50" t="s">
        <v>301</v>
      </c>
      <c r="V67" s="40" t="s">
        <v>758</v>
      </c>
      <c r="Y67" s="91">
        <v>1</v>
      </c>
      <c r="Z67" s="43">
        <v>1</v>
      </c>
      <c r="AA67" s="40" t="s">
        <v>783</v>
      </c>
    </row>
    <row r="68" spans="1:27" ht="12.75">
      <c r="A68" s="11">
        <v>65</v>
      </c>
      <c r="B68" s="130" t="s">
        <v>1079</v>
      </c>
      <c r="C68" s="142"/>
      <c r="D68" s="129" t="s">
        <v>293</v>
      </c>
      <c r="E68" s="11" t="s">
        <v>1383</v>
      </c>
      <c r="F68" s="15" t="s">
        <v>719</v>
      </c>
      <c r="T68" s="49" t="s">
        <v>1911</v>
      </c>
      <c r="U68" s="50" t="s">
        <v>301</v>
      </c>
      <c r="V68" s="40" t="s">
        <v>1434</v>
      </c>
      <c r="Y68" s="91">
        <v>1</v>
      </c>
      <c r="Z68" s="43">
        <v>1</v>
      </c>
      <c r="AA68" s="40" t="s">
        <v>1434</v>
      </c>
    </row>
    <row r="69" spans="1:27" ht="12.75">
      <c r="A69" s="11">
        <v>66</v>
      </c>
      <c r="B69" s="130" t="s">
        <v>1080</v>
      </c>
      <c r="C69" s="142"/>
      <c r="D69" s="129" t="s">
        <v>293</v>
      </c>
      <c r="E69" s="11" t="s">
        <v>1881</v>
      </c>
      <c r="F69" s="15" t="s">
        <v>1103</v>
      </c>
      <c r="T69" s="49" t="s">
        <v>1912</v>
      </c>
      <c r="U69" s="50" t="s">
        <v>301</v>
      </c>
      <c r="V69" s="40" t="s">
        <v>739</v>
      </c>
      <c r="Y69" s="91">
        <v>1</v>
      </c>
      <c r="Z69" s="43">
        <v>1</v>
      </c>
      <c r="AA69" s="40" t="s">
        <v>739</v>
      </c>
    </row>
    <row r="70" spans="1:31" ht="12.75">
      <c r="A70" s="11">
        <v>67</v>
      </c>
      <c r="B70" s="130" t="s">
        <v>2059</v>
      </c>
      <c r="C70" s="142"/>
      <c r="D70" s="129" t="s">
        <v>784</v>
      </c>
      <c r="F70" s="15"/>
      <c r="G70" s="54">
        <v>2.8E-12</v>
      </c>
      <c r="H70" s="112">
        <v>-300</v>
      </c>
      <c r="N70" s="25"/>
      <c r="O70" s="54"/>
      <c r="R70" s="23"/>
      <c r="T70" s="49" t="s">
        <v>939</v>
      </c>
      <c r="U70" s="50" t="s">
        <v>331</v>
      </c>
      <c r="V70" s="40" t="s">
        <v>251</v>
      </c>
      <c r="Y70" s="91">
        <v>3</v>
      </c>
      <c r="Z70" s="43">
        <v>1</v>
      </c>
      <c r="AA70" s="40" t="s">
        <v>783</v>
      </c>
      <c r="AB70" s="43">
        <v>1</v>
      </c>
      <c r="AC70" s="40" t="s">
        <v>1424</v>
      </c>
      <c r="AD70" s="43">
        <v>1</v>
      </c>
      <c r="AE70" s="40" t="s">
        <v>256</v>
      </c>
    </row>
    <row r="71" spans="1:33" ht="12.75">
      <c r="A71" s="11">
        <v>68</v>
      </c>
      <c r="B71" s="130" t="s">
        <v>2060</v>
      </c>
      <c r="C71" s="142"/>
      <c r="D71" s="129" t="s">
        <v>784</v>
      </c>
      <c r="F71" s="15"/>
      <c r="G71" s="54">
        <v>3.8E-13</v>
      </c>
      <c r="H71" s="112">
        <v>-780</v>
      </c>
      <c r="T71" s="49" t="s">
        <v>941</v>
      </c>
      <c r="U71" s="50" t="s">
        <v>331</v>
      </c>
      <c r="V71" s="40" t="s">
        <v>256</v>
      </c>
      <c r="Y71" s="91">
        <v>4</v>
      </c>
      <c r="Z71" s="43">
        <v>0.8999999761581421</v>
      </c>
      <c r="AA71" s="40" t="s">
        <v>1231</v>
      </c>
      <c r="AB71" s="43">
        <v>0.10000000149011612</v>
      </c>
      <c r="AC71" s="40" t="s">
        <v>1424</v>
      </c>
      <c r="AD71" s="43">
        <v>0.10000000149011612</v>
      </c>
      <c r="AE71" s="40" t="s">
        <v>1443</v>
      </c>
      <c r="AF71" s="43">
        <v>1</v>
      </c>
      <c r="AG71" s="40" t="s">
        <v>1955</v>
      </c>
    </row>
    <row r="72" spans="1:31" ht="12.75">
      <c r="A72" s="11">
        <v>69</v>
      </c>
      <c r="B72" s="130" t="s">
        <v>2061</v>
      </c>
      <c r="C72" s="142"/>
      <c r="D72" s="129" t="s">
        <v>227</v>
      </c>
      <c r="F72" s="15"/>
      <c r="G72" s="54">
        <v>1.2E-12</v>
      </c>
      <c r="T72" s="49" t="s">
        <v>940</v>
      </c>
      <c r="U72" s="50" t="s">
        <v>331</v>
      </c>
      <c r="V72" s="40" t="s">
        <v>758</v>
      </c>
      <c r="Y72" s="91">
        <v>3</v>
      </c>
      <c r="Z72" s="43">
        <v>1</v>
      </c>
      <c r="AA72" s="40" t="s">
        <v>1424</v>
      </c>
      <c r="AB72" s="43">
        <v>1</v>
      </c>
      <c r="AC72" s="40" t="s">
        <v>256</v>
      </c>
      <c r="AD72" s="43">
        <v>1</v>
      </c>
      <c r="AE72" s="40" t="s">
        <v>783</v>
      </c>
    </row>
    <row r="73" spans="1:31" ht="12.75">
      <c r="A73" s="11">
        <v>70</v>
      </c>
      <c r="B73" s="130" t="s">
        <v>1766</v>
      </c>
      <c r="C73" s="142"/>
      <c r="D73" s="129" t="s">
        <v>227</v>
      </c>
      <c r="F73" s="15"/>
      <c r="G73" s="54">
        <v>2.1563840648877435E-13</v>
      </c>
      <c r="T73" s="49" t="s">
        <v>942</v>
      </c>
      <c r="U73" s="50" t="s">
        <v>331</v>
      </c>
      <c r="V73" s="40" t="s">
        <v>1434</v>
      </c>
      <c r="Y73" s="91">
        <v>3</v>
      </c>
      <c r="Z73" s="43">
        <v>0.30000001192092896</v>
      </c>
      <c r="AA73" s="40" t="s">
        <v>256</v>
      </c>
      <c r="AB73" s="43">
        <v>0.6499999761581421</v>
      </c>
      <c r="AC73" s="40" t="s">
        <v>1424</v>
      </c>
      <c r="AD73" s="43">
        <v>0.3499999940395355</v>
      </c>
      <c r="AE73" s="40" t="s">
        <v>762</v>
      </c>
    </row>
    <row r="74" spans="1:29" ht="12.75">
      <c r="A74" s="11">
        <v>71</v>
      </c>
      <c r="B74" s="130" t="s">
        <v>1767</v>
      </c>
      <c r="C74" s="142"/>
      <c r="D74" s="129" t="s">
        <v>784</v>
      </c>
      <c r="F74" s="15"/>
      <c r="G74" s="54">
        <v>2E-12</v>
      </c>
      <c r="H74" s="112">
        <v>-500</v>
      </c>
      <c r="O74" s="54"/>
      <c r="R74" s="23"/>
      <c r="T74" s="49" t="s">
        <v>943</v>
      </c>
      <c r="U74" s="50" t="s">
        <v>331</v>
      </c>
      <c r="V74" s="40" t="s">
        <v>739</v>
      </c>
      <c r="Y74" s="91">
        <v>2</v>
      </c>
      <c r="Z74" s="43">
        <v>0.8999999761581421</v>
      </c>
      <c r="AA74" s="40" t="s">
        <v>256</v>
      </c>
      <c r="AB74" s="43">
        <v>1</v>
      </c>
      <c r="AC74" s="40" t="s">
        <v>1424</v>
      </c>
    </row>
    <row r="75" spans="1:31" ht="12.75">
      <c r="A75" s="11">
        <v>72</v>
      </c>
      <c r="B75" s="130" t="s">
        <v>1783</v>
      </c>
      <c r="C75" s="142"/>
      <c r="D75" s="129" t="s">
        <v>784</v>
      </c>
      <c r="F75" s="15"/>
      <c r="G75" s="54">
        <v>2.55E-12</v>
      </c>
      <c r="H75" s="112">
        <v>-379.93156199677935</v>
      </c>
      <c r="I75" s="53">
        <v>0</v>
      </c>
      <c r="T75" s="49" t="s">
        <v>944</v>
      </c>
      <c r="U75" s="50" t="s">
        <v>273</v>
      </c>
      <c r="V75" s="40" t="s">
        <v>251</v>
      </c>
      <c r="Y75" s="91">
        <v>3</v>
      </c>
      <c r="Z75" s="43">
        <v>1</v>
      </c>
      <c r="AA75" s="40" t="s">
        <v>783</v>
      </c>
      <c r="AB75" s="43">
        <v>1</v>
      </c>
      <c r="AC75" s="40" t="s">
        <v>256</v>
      </c>
      <c r="AD75" s="43">
        <v>1</v>
      </c>
      <c r="AE75" s="40" t="s">
        <v>1232</v>
      </c>
    </row>
    <row r="76" spans="1:27" ht="12.75">
      <c r="A76" s="11">
        <v>73</v>
      </c>
      <c r="B76" s="130" t="s">
        <v>1081</v>
      </c>
      <c r="C76" s="142"/>
      <c r="D76" s="129" t="s">
        <v>227</v>
      </c>
      <c r="F76" s="15"/>
      <c r="G76" s="54">
        <v>7.44E-12</v>
      </c>
      <c r="H76" s="112">
        <v>0</v>
      </c>
      <c r="O76" s="54"/>
      <c r="R76" s="23"/>
      <c r="T76" s="49" t="s">
        <v>946</v>
      </c>
      <c r="U76" s="50" t="s">
        <v>273</v>
      </c>
      <c r="V76" s="40" t="s">
        <v>256</v>
      </c>
      <c r="Y76" s="91">
        <v>1</v>
      </c>
      <c r="Z76" s="43">
        <v>1</v>
      </c>
      <c r="AA76" s="40" t="s">
        <v>1347</v>
      </c>
    </row>
    <row r="77" spans="1:31" ht="12.75">
      <c r="A77" s="11">
        <v>74</v>
      </c>
      <c r="B77" s="130" t="s">
        <v>1784</v>
      </c>
      <c r="C77" s="142"/>
      <c r="D77" s="129" t="s">
        <v>227</v>
      </c>
      <c r="F77" s="15"/>
      <c r="G77" s="54">
        <v>2.3E-12</v>
      </c>
      <c r="H77" s="112">
        <v>0</v>
      </c>
      <c r="T77" s="49" t="s">
        <v>945</v>
      </c>
      <c r="U77" s="50" t="s">
        <v>273</v>
      </c>
      <c r="V77" s="40" t="s">
        <v>758</v>
      </c>
      <c r="Y77" s="91">
        <v>3</v>
      </c>
      <c r="Z77" s="43">
        <v>1</v>
      </c>
      <c r="AA77" s="40" t="s">
        <v>783</v>
      </c>
      <c r="AB77" s="43">
        <v>1</v>
      </c>
      <c r="AC77" s="40" t="s">
        <v>256</v>
      </c>
      <c r="AD77" s="43">
        <v>1</v>
      </c>
      <c r="AE77" s="40" t="s">
        <v>1232</v>
      </c>
    </row>
    <row r="78" spans="1:31" ht="12.75">
      <c r="A78" s="11">
        <v>75</v>
      </c>
      <c r="B78" s="130" t="s">
        <v>1785</v>
      </c>
      <c r="C78" s="142"/>
      <c r="D78" s="129" t="s">
        <v>227</v>
      </c>
      <c r="F78" s="15"/>
      <c r="G78" s="54">
        <v>2.9E-14</v>
      </c>
      <c r="H78" s="112">
        <v>0</v>
      </c>
      <c r="T78" s="49" t="s">
        <v>947</v>
      </c>
      <c r="U78" s="50" t="s">
        <v>273</v>
      </c>
      <c r="V78" s="40" t="s">
        <v>1434</v>
      </c>
      <c r="Y78" s="91">
        <v>3</v>
      </c>
      <c r="Z78" s="43">
        <v>0.5</v>
      </c>
      <c r="AA78" s="40" t="s">
        <v>256</v>
      </c>
      <c r="AB78" s="43">
        <v>0.25</v>
      </c>
      <c r="AC78" s="40" t="s">
        <v>1963</v>
      </c>
      <c r="AD78" s="43">
        <v>0.75</v>
      </c>
      <c r="AE78" s="40" t="s">
        <v>1232</v>
      </c>
    </row>
    <row r="79" spans="1:29" ht="12.75">
      <c r="A79" s="11">
        <v>76</v>
      </c>
      <c r="B79" s="130" t="s">
        <v>1786</v>
      </c>
      <c r="C79" s="142"/>
      <c r="D79" s="129" t="s">
        <v>227</v>
      </c>
      <c r="F79" s="15"/>
      <c r="G79" s="54">
        <v>1.6E-11</v>
      </c>
      <c r="H79" s="112">
        <v>0</v>
      </c>
      <c r="T79" s="49" t="s">
        <v>948</v>
      </c>
      <c r="U79" s="50" t="s">
        <v>273</v>
      </c>
      <c r="V79" s="40" t="s">
        <v>739</v>
      </c>
      <c r="Y79" s="91">
        <v>2</v>
      </c>
      <c r="Z79" s="43">
        <v>0.800000011920929</v>
      </c>
      <c r="AA79" s="40" t="s">
        <v>256</v>
      </c>
      <c r="AB79" s="43">
        <v>1</v>
      </c>
      <c r="AC79" s="40" t="s">
        <v>1232</v>
      </c>
    </row>
    <row r="80" spans="1:29" ht="12.75">
      <c r="A80" s="11">
        <v>77</v>
      </c>
      <c r="B80" s="130" t="s">
        <v>231</v>
      </c>
      <c r="C80" s="142"/>
      <c r="D80" s="129" t="s">
        <v>293</v>
      </c>
      <c r="E80" s="11" t="s">
        <v>1969</v>
      </c>
      <c r="F80" s="15" t="s">
        <v>716</v>
      </c>
      <c r="O80" s="54"/>
      <c r="R80" s="23"/>
      <c r="T80" s="49" t="s">
        <v>1898</v>
      </c>
      <c r="U80" s="50" t="s">
        <v>740</v>
      </c>
      <c r="V80" s="40" t="s">
        <v>251</v>
      </c>
      <c r="Y80" s="91">
        <v>2</v>
      </c>
      <c r="Z80" s="43">
        <v>1</v>
      </c>
      <c r="AA80" s="40" t="s">
        <v>783</v>
      </c>
      <c r="AB80" s="43">
        <v>1</v>
      </c>
      <c r="AC80" s="40" t="s">
        <v>1966</v>
      </c>
    </row>
    <row r="81" spans="1:29" ht="12.75">
      <c r="A81" s="11">
        <v>78</v>
      </c>
      <c r="B81" s="130" t="s">
        <v>1082</v>
      </c>
      <c r="C81" s="142"/>
      <c r="D81" s="129" t="s">
        <v>293</v>
      </c>
      <c r="E81" s="11" t="s">
        <v>1970</v>
      </c>
      <c r="F81" s="15" t="s">
        <v>717</v>
      </c>
      <c r="T81" s="49" t="s">
        <v>1899</v>
      </c>
      <c r="U81" s="50" t="s">
        <v>740</v>
      </c>
      <c r="V81" s="40" t="s">
        <v>256</v>
      </c>
      <c r="Y81" s="91">
        <v>2</v>
      </c>
      <c r="Z81" s="43">
        <v>1</v>
      </c>
      <c r="AA81" s="40" t="s">
        <v>1347</v>
      </c>
      <c r="AB81" s="43">
        <v>1</v>
      </c>
      <c r="AC81" s="40" t="s">
        <v>1955</v>
      </c>
    </row>
    <row r="82" spans="1:29" ht="12.75">
      <c r="A82" s="11">
        <v>79</v>
      </c>
      <c r="B82" s="130" t="s">
        <v>1361</v>
      </c>
      <c r="C82" s="142"/>
      <c r="D82" s="129" t="s">
        <v>293</v>
      </c>
      <c r="E82" s="11" t="s">
        <v>1971</v>
      </c>
      <c r="F82" s="15" t="s">
        <v>718</v>
      </c>
      <c r="T82" s="49" t="s">
        <v>1900</v>
      </c>
      <c r="U82" s="50" t="s">
        <v>740</v>
      </c>
      <c r="V82" s="40" t="s">
        <v>758</v>
      </c>
      <c r="Y82" s="91">
        <v>2</v>
      </c>
      <c r="Z82" s="43">
        <v>1</v>
      </c>
      <c r="AA82" s="40" t="s">
        <v>1966</v>
      </c>
      <c r="AB82" s="43">
        <v>1</v>
      </c>
      <c r="AC82" s="40" t="s">
        <v>783</v>
      </c>
    </row>
    <row r="83" spans="1:29" ht="12.75">
      <c r="A83" s="11">
        <v>80</v>
      </c>
      <c r="B83" s="130" t="s">
        <v>1363</v>
      </c>
      <c r="C83" s="142"/>
      <c r="D83" s="129" t="s">
        <v>293</v>
      </c>
      <c r="E83" s="11" t="s">
        <v>1383</v>
      </c>
      <c r="F83" s="15" t="s">
        <v>719</v>
      </c>
      <c r="T83" s="49" t="s">
        <v>1901</v>
      </c>
      <c r="U83" s="50" t="s">
        <v>740</v>
      </c>
      <c r="V83" s="40" t="s">
        <v>1434</v>
      </c>
      <c r="Y83" s="91">
        <v>2</v>
      </c>
      <c r="Z83" s="43">
        <v>1</v>
      </c>
      <c r="AA83" s="40" t="s">
        <v>1434</v>
      </c>
      <c r="AB83" s="43">
        <v>1</v>
      </c>
      <c r="AC83" s="40" t="s">
        <v>1966</v>
      </c>
    </row>
    <row r="84" spans="1:29" ht="12.75">
      <c r="A84" s="11">
        <v>81</v>
      </c>
      <c r="B84" s="130" t="s">
        <v>787</v>
      </c>
      <c r="C84" s="142"/>
      <c r="D84" s="129" t="s">
        <v>293</v>
      </c>
      <c r="E84" s="11" t="s">
        <v>1881</v>
      </c>
      <c r="F84" s="15" t="s">
        <v>1103</v>
      </c>
      <c r="T84" s="49" t="s">
        <v>1902</v>
      </c>
      <c r="U84" s="50" t="s">
        <v>740</v>
      </c>
      <c r="V84" s="40" t="s">
        <v>739</v>
      </c>
      <c r="Y84" s="91">
        <v>2</v>
      </c>
      <c r="Z84" s="43">
        <v>1</v>
      </c>
      <c r="AA84" s="40" t="s">
        <v>739</v>
      </c>
      <c r="AB84" s="43">
        <v>1</v>
      </c>
      <c r="AC84" s="40" t="s">
        <v>1966</v>
      </c>
    </row>
    <row r="85" spans="1:33" ht="12.75">
      <c r="A85" s="11" t="s">
        <v>1105</v>
      </c>
      <c r="B85" s="130" t="s">
        <v>1787</v>
      </c>
      <c r="C85" s="142"/>
      <c r="D85" s="129" t="s">
        <v>784</v>
      </c>
      <c r="F85" s="15"/>
      <c r="G85" s="54">
        <v>8.1E-12</v>
      </c>
      <c r="H85" s="112">
        <v>-270</v>
      </c>
      <c r="O85" s="54"/>
      <c r="R85" s="23"/>
      <c r="T85" s="49" t="s">
        <v>949</v>
      </c>
      <c r="U85" s="50" t="s">
        <v>1353</v>
      </c>
      <c r="V85" s="40" t="s">
        <v>251</v>
      </c>
      <c r="Y85" s="91">
        <v>4</v>
      </c>
      <c r="Z85" s="43">
        <v>1</v>
      </c>
      <c r="AA85" s="40" t="s">
        <v>783</v>
      </c>
      <c r="AB85" s="43">
        <v>1</v>
      </c>
      <c r="AC85" s="40" t="s">
        <v>331</v>
      </c>
      <c r="AD85" s="43">
        <v>1</v>
      </c>
      <c r="AE85" s="40" t="s">
        <v>1351</v>
      </c>
      <c r="AF85" s="43">
        <v>1</v>
      </c>
      <c r="AG85" s="40" t="s">
        <v>1434</v>
      </c>
    </row>
    <row r="86" spans="1:27" ht="12.75">
      <c r="A86" s="11" t="s">
        <v>1106</v>
      </c>
      <c r="B86" s="130" t="s">
        <v>768</v>
      </c>
      <c r="C86" s="142"/>
      <c r="D86" s="129" t="s">
        <v>1982</v>
      </c>
      <c r="F86" s="15"/>
      <c r="G86" s="54">
        <v>9.3E-12</v>
      </c>
      <c r="H86" s="112">
        <v>0</v>
      </c>
      <c r="I86" s="53">
        <v>-1.5</v>
      </c>
      <c r="J86" s="1">
        <v>9.7E-29</v>
      </c>
      <c r="K86" s="112">
        <v>0</v>
      </c>
      <c r="L86" s="53">
        <v>-5.6</v>
      </c>
      <c r="M86" s="6">
        <v>0.6</v>
      </c>
      <c r="N86" s="6">
        <v>1</v>
      </c>
      <c r="O86" s="54"/>
      <c r="R86" s="23"/>
      <c r="T86" s="49" t="s">
        <v>950</v>
      </c>
      <c r="U86" s="50" t="s">
        <v>1353</v>
      </c>
      <c r="V86" s="40" t="s">
        <v>783</v>
      </c>
      <c r="Y86" s="91">
        <v>1</v>
      </c>
      <c r="Z86" s="43">
        <v>1</v>
      </c>
      <c r="AA86" s="40" t="s">
        <v>1983</v>
      </c>
    </row>
    <row r="87" spans="1:33" ht="12.75">
      <c r="A87" s="11" t="s">
        <v>1107</v>
      </c>
      <c r="B87" s="130" t="s">
        <v>1788</v>
      </c>
      <c r="C87" s="142"/>
      <c r="D87" s="129" t="s">
        <v>227</v>
      </c>
      <c r="F87" s="15"/>
      <c r="G87" s="54">
        <v>4E-12</v>
      </c>
      <c r="H87" s="112">
        <v>0</v>
      </c>
      <c r="T87" s="49" t="s">
        <v>951</v>
      </c>
      <c r="U87" s="50" t="s">
        <v>1353</v>
      </c>
      <c r="V87" s="40" t="s">
        <v>758</v>
      </c>
      <c r="Y87" s="91">
        <v>4</v>
      </c>
      <c r="Z87" s="43">
        <v>1</v>
      </c>
      <c r="AA87" s="40" t="s">
        <v>783</v>
      </c>
      <c r="AB87" s="43">
        <v>1</v>
      </c>
      <c r="AC87" s="40" t="s">
        <v>331</v>
      </c>
      <c r="AD87" s="43">
        <v>1</v>
      </c>
      <c r="AE87" s="40" t="s">
        <v>1351</v>
      </c>
      <c r="AF87" s="43">
        <v>1</v>
      </c>
      <c r="AG87" s="40" t="s">
        <v>1434</v>
      </c>
    </row>
    <row r="88" spans="1:39" ht="25.5">
      <c r="A88" s="11" t="s">
        <v>1108</v>
      </c>
      <c r="B88" s="130" t="s">
        <v>1789</v>
      </c>
      <c r="C88" s="142"/>
      <c r="D88" s="129" t="s">
        <v>227</v>
      </c>
      <c r="F88" s="15"/>
      <c r="G88" s="54">
        <v>2.20045118516096E-11</v>
      </c>
      <c r="H88" s="112">
        <v>0</v>
      </c>
      <c r="O88" s="54"/>
      <c r="R88" s="23"/>
      <c r="T88" s="49" t="s">
        <v>952</v>
      </c>
      <c r="U88" s="50" t="s">
        <v>1353</v>
      </c>
      <c r="V88" s="40" t="s">
        <v>256</v>
      </c>
      <c r="Y88" s="91">
        <v>7</v>
      </c>
      <c r="Z88" s="43">
        <v>0.12999999523162842</v>
      </c>
      <c r="AA88" s="40" t="s">
        <v>250</v>
      </c>
      <c r="AB88" s="43">
        <v>0.5</v>
      </c>
      <c r="AC88" s="40" t="s">
        <v>1229</v>
      </c>
      <c r="AD88" s="43">
        <v>0.5</v>
      </c>
      <c r="AE88" s="40" t="s">
        <v>331</v>
      </c>
      <c r="AF88" s="43">
        <v>0.12999999523162842</v>
      </c>
      <c r="AG88" s="40" t="s">
        <v>1698</v>
      </c>
      <c r="AH88" s="43">
        <v>0.3700000047683716</v>
      </c>
      <c r="AI88" s="40" t="s">
        <v>328</v>
      </c>
      <c r="AJ88" s="43">
        <v>0.5</v>
      </c>
      <c r="AK88" s="40" t="s">
        <v>1351</v>
      </c>
      <c r="AL88" s="43">
        <v>0.5</v>
      </c>
      <c r="AM88" s="40" t="s">
        <v>1434</v>
      </c>
    </row>
    <row r="89" spans="1:33" ht="12.75">
      <c r="A89" s="11" t="s">
        <v>1109</v>
      </c>
      <c r="B89" s="130" t="s">
        <v>1790</v>
      </c>
      <c r="C89" s="142"/>
      <c r="D89" s="129" t="s">
        <v>227</v>
      </c>
      <c r="F89" s="15"/>
      <c r="G89" s="54">
        <v>1.6E-11</v>
      </c>
      <c r="H89" s="112">
        <v>0</v>
      </c>
      <c r="T89" s="49" t="s">
        <v>953</v>
      </c>
      <c r="U89" s="50" t="s">
        <v>1353</v>
      </c>
      <c r="V89" s="40" t="s">
        <v>1434</v>
      </c>
      <c r="Y89" s="91">
        <v>4</v>
      </c>
      <c r="Z89" s="43">
        <v>0.8999999761581421</v>
      </c>
      <c r="AA89" s="40" t="s">
        <v>331</v>
      </c>
      <c r="AB89" s="43">
        <v>0.10000000149011612</v>
      </c>
      <c r="AC89" s="40" t="s">
        <v>1698</v>
      </c>
      <c r="AD89" s="43">
        <v>0.8999999761581421</v>
      </c>
      <c r="AE89" s="40" t="s">
        <v>1351</v>
      </c>
      <c r="AF89" s="43">
        <v>0.8999999761581421</v>
      </c>
      <c r="AG89" s="40" t="s">
        <v>1434</v>
      </c>
    </row>
    <row r="90" spans="1:31" ht="12.75">
      <c r="A90" s="11" t="s">
        <v>1110</v>
      </c>
      <c r="B90" s="130" t="s">
        <v>1065</v>
      </c>
      <c r="C90" s="142"/>
      <c r="D90" s="129" t="s">
        <v>227</v>
      </c>
      <c r="F90" s="15"/>
      <c r="G90" s="54">
        <v>1.397E-11</v>
      </c>
      <c r="H90" s="112">
        <v>0</v>
      </c>
      <c r="T90" s="49" t="s">
        <v>954</v>
      </c>
      <c r="U90" s="50" t="s">
        <v>1353</v>
      </c>
      <c r="V90" s="40" t="s">
        <v>739</v>
      </c>
      <c r="Y90" s="91">
        <v>3</v>
      </c>
      <c r="Z90" s="43">
        <v>1</v>
      </c>
      <c r="AA90" s="40" t="s">
        <v>331</v>
      </c>
      <c r="AB90" s="43">
        <v>1</v>
      </c>
      <c r="AC90" s="40" t="s">
        <v>1351</v>
      </c>
      <c r="AD90" s="43">
        <v>1</v>
      </c>
      <c r="AE90" s="40" t="s">
        <v>1434</v>
      </c>
    </row>
    <row r="91" spans="1:27" ht="12.75">
      <c r="A91" s="11" t="s">
        <v>1985</v>
      </c>
      <c r="B91" s="130" t="s">
        <v>1429</v>
      </c>
      <c r="C91" s="142"/>
      <c r="D91" s="129" t="s">
        <v>227</v>
      </c>
      <c r="F91" s="15"/>
      <c r="G91" s="54">
        <v>1.11E-11</v>
      </c>
      <c r="T91" s="49" t="s">
        <v>1913</v>
      </c>
      <c r="U91" s="50" t="s">
        <v>1869</v>
      </c>
      <c r="V91" s="40" t="s">
        <v>783</v>
      </c>
      <c r="Y91" s="91">
        <v>1</v>
      </c>
      <c r="Z91" s="43">
        <v>1</v>
      </c>
      <c r="AA91" s="40" t="s">
        <v>1349</v>
      </c>
    </row>
    <row r="92" spans="1:33" ht="12.75">
      <c r="A92" s="11" t="s">
        <v>1986</v>
      </c>
      <c r="B92" s="130" t="s">
        <v>757</v>
      </c>
      <c r="C92" s="142"/>
      <c r="D92" s="129" t="s">
        <v>227</v>
      </c>
      <c r="F92" s="15"/>
      <c r="G92" s="54">
        <v>1.6E-11</v>
      </c>
      <c r="T92" s="49" t="s">
        <v>1914</v>
      </c>
      <c r="U92" s="50" t="s">
        <v>1869</v>
      </c>
      <c r="V92" s="40" t="s">
        <v>251</v>
      </c>
      <c r="Y92" s="91">
        <v>4</v>
      </c>
      <c r="Z92" s="43">
        <v>1</v>
      </c>
      <c r="AA92" s="40" t="s">
        <v>783</v>
      </c>
      <c r="AB92" s="43">
        <v>1</v>
      </c>
      <c r="AC92" s="40" t="s">
        <v>1351</v>
      </c>
      <c r="AD92" s="43">
        <v>1</v>
      </c>
      <c r="AE92" s="40" t="s">
        <v>740</v>
      </c>
      <c r="AF92" s="43">
        <v>1</v>
      </c>
      <c r="AG92" s="40" t="s">
        <v>1434</v>
      </c>
    </row>
    <row r="93" spans="1:37" ht="25.5">
      <c r="A93" s="11" t="s">
        <v>1987</v>
      </c>
      <c r="B93" s="130" t="s">
        <v>1247</v>
      </c>
      <c r="C93" s="142"/>
      <c r="D93" s="129" t="s">
        <v>293</v>
      </c>
      <c r="E93" s="11" t="s">
        <v>1972</v>
      </c>
      <c r="F93" s="15" t="s">
        <v>1101</v>
      </c>
      <c r="O93" s="54"/>
      <c r="R93" s="23"/>
      <c r="T93" s="49" t="s">
        <v>1915</v>
      </c>
      <c r="U93" s="50" t="s">
        <v>1869</v>
      </c>
      <c r="V93" s="40" t="s">
        <v>256</v>
      </c>
      <c r="Y93" s="91">
        <v>6</v>
      </c>
      <c r="Z93" s="43">
        <v>0.5</v>
      </c>
      <c r="AA93" s="40" t="s">
        <v>1838</v>
      </c>
      <c r="AB93" s="43">
        <v>0.12999999523162842</v>
      </c>
      <c r="AC93" s="40" t="s">
        <v>250</v>
      </c>
      <c r="AD93" s="43">
        <v>0.5</v>
      </c>
      <c r="AE93" s="40" t="s">
        <v>1229</v>
      </c>
      <c r="AF93" s="43">
        <v>0.5</v>
      </c>
      <c r="AG93" s="40" t="s">
        <v>740</v>
      </c>
      <c r="AH93" s="43">
        <v>0.5</v>
      </c>
      <c r="AI93" s="40" t="s">
        <v>1351</v>
      </c>
      <c r="AJ93" s="43">
        <v>0.5</v>
      </c>
      <c r="AK93" s="40" t="s">
        <v>1434</v>
      </c>
    </row>
    <row r="94" spans="1:35" ht="12.75">
      <c r="A94" s="11" t="s">
        <v>1988</v>
      </c>
      <c r="B94" s="130" t="s">
        <v>756</v>
      </c>
      <c r="C94" s="142"/>
      <c r="D94" s="129" t="s">
        <v>293</v>
      </c>
      <c r="E94" s="11" t="s">
        <v>1973</v>
      </c>
      <c r="F94" s="15" t="s">
        <v>1102</v>
      </c>
      <c r="T94" s="49" t="s">
        <v>1916</v>
      </c>
      <c r="U94" s="50" t="s">
        <v>1869</v>
      </c>
      <c r="V94" s="40" t="s">
        <v>758</v>
      </c>
      <c r="Y94" s="91">
        <v>5</v>
      </c>
      <c r="Z94" s="43">
        <v>1</v>
      </c>
      <c r="AA94" s="40" t="s">
        <v>783</v>
      </c>
      <c r="AB94" s="43">
        <v>1</v>
      </c>
      <c r="AC94" s="40" t="s">
        <v>1351</v>
      </c>
      <c r="AD94" s="43">
        <v>1</v>
      </c>
      <c r="AE94" s="40" t="s">
        <v>740</v>
      </c>
      <c r="AF94" s="43">
        <v>1</v>
      </c>
      <c r="AG94" s="40" t="s">
        <v>1955</v>
      </c>
      <c r="AH94" s="43">
        <v>1</v>
      </c>
      <c r="AI94" s="40" t="s">
        <v>1434</v>
      </c>
    </row>
    <row r="95" spans="1:31" ht="12.75">
      <c r="A95" s="11" t="s">
        <v>1989</v>
      </c>
      <c r="B95" s="130" t="s">
        <v>1433</v>
      </c>
      <c r="C95" s="142"/>
      <c r="D95" s="129" t="s">
        <v>293</v>
      </c>
      <c r="E95" s="11" t="s">
        <v>1881</v>
      </c>
      <c r="F95" s="15" t="s">
        <v>1103</v>
      </c>
      <c r="O95" s="54"/>
      <c r="R95" s="23"/>
      <c r="T95" s="49" t="s">
        <v>1917</v>
      </c>
      <c r="U95" s="50" t="s">
        <v>1869</v>
      </c>
      <c r="V95" s="40" t="s">
        <v>1434</v>
      </c>
      <c r="Y95" s="91">
        <v>3</v>
      </c>
      <c r="Z95" s="43">
        <v>2</v>
      </c>
      <c r="AA95" s="40" t="s">
        <v>1434</v>
      </c>
      <c r="AB95" s="43">
        <v>1</v>
      </c>
      <c r="AC95" s="40" t="s">
        <v>740</v>
      </c>
      <c r="AD95" s="43">
        <v>1</v>
      </c>
      <c r="AE95" s="40" t="s">
        <v>1351</v>
      </c>
    </row>
    <row r="96" spans="1:33" ht="12.75">
      <c r="A96" s="11" t="s">
        <v>1990</v>
      </c>
      <c r="B96" s="130" t="s">
        <v>786</v>
      </c>
      <c r="C96" s="142"/>
      <c r="D96" s="129" t="s">
        <v>293</v>
      </c>
      <c r="E96" s="11" t="s">
        <v>1968</v>
      </c>
      <c r="F96" s="15" t="s">
        <v>1104</v>
      </c>
      <c r="T96" s="49" t="s">
        <v>1918</v>
      </c>
      <c r="U96" s="50" t="s">
        <v>1869</v>
      </c>
      <c r="V96" s="40" t="s">
        <v>739</v>
      </c>
      <c r="Y96" s="91">
        <v>4</v>
      </c>
      <c r="Z96" s="43">
        <v>1</v>
      </c>
      <c r="AA96" s="40" t="s">
        <v>739</v>
      </c>
      <c r="AB96" s="43">
        <v>1</v>
      </c>
      <c r="AC96" s="40" t="s">
        <v>1351</v>
      </c>
      <c r="AD96" s="43">
        <v>1</v>
      </c>
      <c r="AE96" s="40" t="s">
        <v>740</v>
      </c>
      <c r="AF96" s="43">
        <v>1</v>
      </c>
      <c r="AG96" s="40" t="s">
        <v>1434</v>
      </c>
    </row>
    <row r="97" spans="1:27" ht="12.75">
      <c r="A97" s="11">
        <v>94</v>
      </c>
      <c r="B97" s="130" t="s">
        <v>1248</v>
      </c>
      <c r="C97" s="142"/>
      <c r="D97" s="129" t="s">
        <v>784</v>
      </c>
      <c r="F97" s="15"/>
      <c r="G97" s="54">
        <v>3.5E-12</v>
      </c>
      <c r="H97" s="112">
        <v>-553.3</v>
      </c>
      <c r="T97" s="49" t="s">
        <v>1920</v>
      </c>
      <c r="U97" s="50" t="s">
        <v>1965</v>
      </c>
      <c r="V97" s="40" t="s">
        <v>783</v>
      </c>
      <c r="Y97" s="91">
        <v>1</v>
      </c>
      <c r="Z97" s="43">
        <v>1</v>
      </c>
      <c r="AA97" s="40" t="s">
        <v>1426</v>
      </c>
    </row>
    <row r="98" spans="1:31" ht="12.75">
      <c r="A98" s="11">
        <v>95</v>
      </c>
      <c r="B98" s="130" t="s">
        <v>1880</v>
      </c>
      <c r="C98" s="142"/>
      <c r="D98" s="129" t="s">
        <v>784</v>
      </c>
      <c r="F98" s="15"/>
      <c r="G98" s="54">
        <v>14000000000000</v>
      </c>
      <c r="H98" s="112">
        <v>6856</v>
      </c>
      <c r="I98" s="53">
        <v>0</v>
      </c>
      <c r="O98" s="54"/>
      <c r="R98" s="23"/>
      <c r="T98" s="49" t="s">
        <v>1965</v>
      </c>
      <c r="U98" s="50" t="s">
        <v>1965</v>
      </c>
      <c r="Y98" s="91">
        <v>3</v>
      </c>
      <c r="Z98" s="43">
        <v>1</v>
      </c>
      <c r="AA98" s="40" t="s">
        <v>1390</v>
      </c>
      <c r="AB98" s="43">
        <v>1</v>
      </c>
      <c r="AC98" s="40" t="s">
        <v>331</v>
      </c>
      <c r="AD98" s="43">
        <v>1</v>
      </c>
      <c r="AE98" s="40" t="s">
        <v>1434</v>
      </c>
    </row>
    <row r="99" spans="1:27" ht="12.75">
      <c r="A99" s="11">
        <v>96</v>
      </c>
      <c r="B99" s="130" t="s">
        <v>1441</v>
      </c>
      <c r="C99" s="142"/>
      <c r="D99" s="129" t="s">
        <v>227</v>
      </c>
      <c r="F99" s="15"/>
      <c r="G99" s="54">
        <v>2.08E-12</v>
      </c>
      <c r="T99" s="49" t="s">
        <v>1921</v>
      </c>
      <c r="U99" s="50" t="s">
        <v>1966</v>
      </c>
      <c r="V99" s="40" t="s">
        <v>783</v>
      </c>
      <c r="Y99" s="91">
        <v>1</v>
      </c>
      <c r="Z99" s="43">
        <v>1</v>
      </c>
      <c r="AA99" s="40" t="s">
        <v>1348</v>
      </c>
    </row>
    <row r="100" spans="1:27" ht="12.75">
      <c r="A100" s="11">
        <v>97</v>
      </c>
      <c r="B100" s="130" t="s">
        <v>1249</v>
      </c>
      <c r="C100" s="142"/>
      <c r="D100" s="129" t="s">
        <v>293</v>
      </c>
      <c r="E100" s="11" t="s">
        <v>1970</v>
      </c>
      <c r="F100" s="15" t="s">
        <v>717</v>
      </c>
      <c r="T100" s="49" t="s">
        <v>1922</v>
      </c>
      <c r="U100" s="50" t="s">
        <v>1966</v>
      </c>
      <c r="V100" s="40" t="s">
        <v>256</v>
      </c>
      <c r="Y100" s="91">
        <v>1</v>
      </c>
      <c r="Z100" s="43">
        <v>1</v>
      </c>
      <c r="AA100" s="40" t="s">
        <v>1401</v>
      </c>
    </row>
    <row r="101" spans="1:31" ht="12.75">
      <c r="A101" s="11">
        <v>98</v>
      </c>
      <c r="B101" s="130" t="s">
        <v>1022</v>
      </c>
      <c r="C101" s="142"/>
      <c r="D101" s="129" t="s">
        <v>227</v>
      </c>
      <c r="F101" s="15"/>
      <c r="G101" s="54">
        <v>2.86E-13</v>
      </c>
      <c r="O101" s="54"/>
      <c r="R101" s="23"/>
      <c r="T101" s="49" t="s">
        <v>1923</v>
      </c>
      <c r="U101" s="50" t="s">
        <v>1966</v>
      </c>
      <c r="V101" s="40" t="s">
        <v>250</v>
      </c>
      <c r="Y101" s="91">
        <v>3</v>
      </c>
      <c r="Z101" s="43">
        <v>1</v>
      </c>
      <c r="AA101" s="40" t="s">
        <v>740</v>
      </c>
      <c r="AB101" s="43">
        <v>1</v>
      </c>
      <c r="AC101" s="40" t="s">
        <v>1955</v>
      </c>
      <c r="AD101" s="43">
        <v>1</v>
      </c>
      <c r="AE101" s="40" t="s">
        <v>1434</v>
      </c>
    </row>
    <row r="102" spans="1:25" ht="12.75">
      <c r="A102" s="11">
        <v>99</v>
      </c>
      <c r="B102" s="130" t="s">
        <v>1250</v>
      </c>
      <c r="C102" s="142"/>
      <c r="D102" s="129" t="s">
        <v>227</v>
      </c>
      <c r="F102" s="15"/>
      <c r="G102" s="54">
        <v>1.49E-11</v>
      </c>
      <c r="O102" s="54"/>
      <c r="R102" s="23"/>
      <c r="T102" s="49" t="s">
        <v>1924</v>
      </c>
      <c r="U102" s="50" t="s">
        <v>1966</v>
      </c>
      <c r="V102" s="40" t="s">
        <v>1966</v>
      </c>
      <c r="Y102" s="91">
        <v>0</v>
      </c>
    </row>
    <row r="103" spans="1:27" ht="12.75">
      <c r="A103" s="11">
        <v>100</v>
      </c>
      <c r="B103" s="130" t="s">
        <v>1251</v>
      </c>
      <c r="C103" s="142"/>
      <c r="D103" s="129" t="s">
        <v>293</v>
      </c>
      <c r="E103" s="11" t="s">
        <v>1975</v>
      </c>
      <c r="F103" s="15" t="s">
        <v>720</v>
      </c>
      <c r="T103" s="49" t="s">
        <v>1925</v>
      </c>
      <c r="U103" s="50" t="s">
        <v>200</v>
      </c>
      <c r="V103" s="40" t="s">
        <v>783</v>
      </c>
      <c r="Y103" s="91">
        <v>1</v>
      </c>
      <c r="Z103" s="43">
        <v>1</v>
      </c>
      <c r="AA103" s="40" t="s">
        <v>1348</v>
      </c>
    </row>
    <row r="104" spans="1:27" ht="12.75">
      <c r="A104" s="11">
        <v>101</v>
      </c>
      <c r="B104" s="130" t="s">
        <v>263</v>
      </c>
      <c r="C104" s="142"/>
      <c r="D104" s="129" t="s">
        <v>293</v>
      </c>
      <c r="E104" s="11" t="s">
        <v>1972</v>
      </c>
      <c r="F104" s="15" t="s">
        <v>1101</v>
      </c>
      <c r="T104" s="49" t="s">
        <v>1926</v>
      </c>
      <c r="U104" s="50" t="s">
        <v>200</v>
      </c>
      <c r="V104" s="40" t="s">
        <v>256</v>
      </c>
      <c r="Y104" s="91">
        <v>1</v>
      </c>
      <c r="Z104" s="43">
        <v>1</v>
      </c>
      <c r="AA104" s="40" t="s">
        <v>201</v>
      </c>
    </row>
    <row r="105" spans="1:27" ht="12.75">
      <c r="A105" s="11">
        <v>102</v>
      </c>
      <c r="B105" s="130" t="s">
        <v>753</v>
      </c>
      <c r="C105" s="142"/>
      <c r="D105" s="129" t="s">
        <v>227</v>
      </c>
      <c r="F105" s="15"/>
      <c r="G105" s="54">
        <v>0.001</v>
      </c>
      <c r="O105" s="54"/>
      <c r="R105" s="23"/>
      <c r="T105" s="49" t="s">
        <v>200</v>
      </c>
      <c r="U105" s="50" t="s">
        <v>200</v>
      </c>
      <c r="Y105" s="91">
        <v>1</v>
      </c>
      <c r="Z105" s="43">
        <v>1</v>
      </c>
      <c r="AA105" s="40" t="s">
        <v>201</v>
      </c>
    </row>
    <row r="106" spans="1:27" ht="12.75">
      <c r="A106" s="11">
        <v>103</v>
      </c>
      <c r="B106" s="130" t="s">
        <v>862</v>
      </c>
      <c r="C106" s="142"/>
      <c r="D106" s="129" t="s">
        <v>293</v>
      </c>
      <c r="E106" s="11" t="s">
        <v>1975</v>
      </c>
      <c r="F106" s="15" t="s">
        <v>720</v>
      </c>
      <c r="O106" s="54"/>
      <c r="R106" s="23"/>
      <c r="T106" s="49" t="s">
        <v>2057</v>
      </c>
      <c r="U106" s="50" t="s">
        <v>863</v>
      </c>
      <c r="V106" s="40" t="s">
        <v>783</v>
      </c>
      <c r="Y106" s="91">
        <v>1</v>
      </c>
      <c r="Z106" s="43">
        <v>1</v>
      </c>
      <c r="AA106" s="40" t="s">
        <v>1870</v>
      </c>
    </row>
    <row r="107" spans="1:27" ht="12.75">
      <c r="A107" s="11">
        <v>104</v>
      </c>
      <c r="B107" s="130" t="s">
        <v>1252</v>
      </c>
      <c r="C107" s="142"/>
      <c r="D107" s="129" t="s">
        <v>293</v>
      </c>
      <c r="E107" s="11" t="s">
        <v>1972</v>
      </c>
      <c r="F107" s="15" t="s">
        <v>1101</v>
      </c>
      <c r="O107" s="54"/>
      <c r="R107" s="23"/>
      <c r="T107" s="49" t="s">
        <v>2058</v>
      </c>
      <c r="U107" s="50" t="s">
        <v>863</v>
      </c>
      <c r="V107" s="40" t="s">
        <v>256</v>
      </c>
      <c r="Y107" s="91">
        <v>1</v>
      </c>
      <c r="Z107" s="43">
        <v>1</v>
      </c>
      <c r="AA107" s="40" t="s">
        <v>214</v>
      </c>
    </row>
    <row r="108" spans="1:27" ht="12.75">
      <c r="A108" s="11">
        <v>105</v>
      </c>
      <c r="B108" s="130" t="s">
        <v>1253</v>
      </c>
      <c r="C108" s="142"/>
      <c r="D108" s="129" t="s">
        <v>227</v>
      </c>
      <c r="F108" s="15"/>
      <c r="G108" s="54">
        <v>0.001</v>
      </c>
      <c r="N108" s="10"/>
      <c r="O108" s="54"/>
      <c r="T108" s="49" t="s">
        <v>863</v>
      </c>
      <c r="U108" s="50" t="s">
        <v>863</v>
      </c>
      <c r="Y108" s="91">
        <v>1</v>
      </c>
      <c r="Z108" s="43">
        <v>1</v>
      </c>
      <c r="AA108" s="40" t="s">
        <v>214</v>
      </c>
    </row>
    <row r="109" spans="1:29" ht="12.75">
      <c r="A109" s="11" t="s">
        <v>1111</v>
      </c>
      <c r="B109" s="130" t="s">
        <v>287</v>
      </c>
      <c r="C109" s="142"/>
      <c r="D109" s="129" t="s">
        <v>227</v>
      </c>
      <c r="F109" s="15"/>
      <c r="G109" s="54">
        <v>7E-12</v>
      </c>
      <c r="O109" s="54"/>
      <c r="R109" s="23"/>
      <c r="T109" s="49" t="s">
        <v>1976</v>
      </c>
      <c r="U109" s="50" t="s">
        <v>217</v>
      </c>
      <c r="V109" s="40" t="s">
        <v>783</v>
      </c>
      <c r="Y109" s="91">
        <v>2</v>
      </c>
      <c r="Z109" s="43">
        <v>1</v>
      </c>
      <c r="AA109" s="40" t="s">
        <v>1424</v>
      </c>
      <c r="AB109" s="43">
        <v>1</v>
      </c>
      <c r="AC109" s="40" t="s">
        <v>758</v>
      </c>
    </row>
    <row r="110" spans="1:27" ht="12.75">
      <c r="A110" s="11" t="s">
        <v>1112</v>
      </c>
      <c r="B110" s="130" t="s">
        <v>288</v>
      </c>
      <c r="C110" s="142"/>
      <c r="D110" s="129" t="s">
        <v>227</v>
      </c>
      <c r="F110" s="15"/>
      <c r="G110" s="54">
        <v>2.4E-15</v>
      </c>
      <c r="T110" s="49" t="s">
        <v>213</v>
      </c>
      <c r="U110" s="50" t="s">
        <v>217</v>
      </c>
      <c r="V110" s="40" t="s">
        <v>1443</v>
      </c>
      <c r="Y110" s="91">
        <v>1</v>
      </c>
      <c r="Z110" s="43">
        <v>1</v>
      </c>
      <c r="AA110" s="40" t="s">
        <v>1954</v>
      </c>
    </row>
    <row r="111" spans="1:29" ht="12.75">
      <c r="A111" s="11" t="s">
        <v>1113</v>
      </c>
      <c r="B111" s="130" t="s">
        <v>1418</v>
      </c>
      <c r="C111" s="142"/>
      <c r="D111" s="129" t="s">
        <v>293</v>
      </c>
      <c r="E111" s="11" t="s">
        <v>1976</v>
      </c>
      <c r="F111" s="15" t="s">
        <v>1111</v>
      </c>
      <c r="T111" s="49" t="s">
        <v>1927</v>
      </c>
      <c r="U111" s="50" t="s">
        <v>1234</v>
      </c>
      <c r="V111" s="40" t="s">
        <v>783</v>
      </c>
      <c r="Y111" s="91">
        <v>2</v>
      </c>
      <c r="Z111" s="43">
        <v>1</v>
      </c>
      <c r="AA111" s="40" t="s">
        <v>1232</v>
      </c>
      <c r="AB111" s="43">
        <v>1</v>
      </c>
      <c r="AC111" s="40" t="s">
        <v>758</v>
      </c>
    </row>
    <row r="112" spans="1:27" ht="12.75">
      <c r="A112" s="11" t="s">
        <v>1114</v>
      </c>
      <c r="B112" s="130" t="s">
        <v>1762</v>
      </c>
      <c r="C112" s="142"/>
      <c r="D112" s="129" t="s">
        <v>293</v>
      </c>
      <c r="E112" s="11" t="s">
        <v>213</v>
      </c>
      <c r="F112" s="15" t="s">
        <v>1112</v>
      </c>
      <c r="T112" s="49" t="s">
        <v>1928</v>
      </c>
      <c r="U112" s="50" t="s">
        <v>1234</v>
      </c>
      <c r="V112" s="40" t="s">
        <v>1443</v>
      </c>
      <c r="Y112" s="91">
        <v>1</v>
      </c>
      <c r="Z112" s="43">
        <v>1</v>
      </c>
      <c r="AA112" s="40" t="s">
        <v>1698</v>
      </c>
    </row>
    <row r="113" spans="1:29" ht="12.75">
      <c r="A113" s="11" t="s">
        <v>1115</v>
      </c>
      <c r="B113" s="130" t="s">
        <v>1254</v>
      </c>
      <c r="C113" s="142"/>
      <c r="D113" s="129" t="s">
        <v>293</v>
      </c>
      <c r="E113" s="11" t="s">
        <v>1976</v>
      </c>
      <c r="F113" s="15" t="s">
        <v>1111</v>
      </c>
      <c r="O113" s="54"/>
      <c r="R113" s="23"/>
      <c r="T113" s="49" t="s">
        <v>1929</v>
      </c>
      <c r="U113" s="50" t="s">
        <v>218</v>
      </c>
      <c r="V113" s="40" t="s">
        <v>783</v>
      </c>
      <c r="Y113" s="91">
        <v>2</v>
      </c>
      <c r="Z113" s="43">
        <v>1</v>
      </c>
      <c r="AA113" s="40" t="s">
        <v>272</v>
      </c>
      <c r="AB113" s="43">
        <v>1</v>
      </c>
      <c r="AC113" s="40" t="s">
        <v>758</v>
      </c>
    </row>
    <row r="114" spans="1:27" ht="12.75">
      <c r="A114" s="11" t="s">
        <v>1116</v>
      </c>
      <c r="B114" s="130" t="s">
        <v>1255</v>
      </c>
      <c r="C114" s="142"/>
      <c r="D114" s="129" t="s">
        <v>293</v>
      </c>
      <c r="E114" s="11" t="s">
        <v>213</v>
      </c>
      <c r="F114" s="15" t="s">
        <v>1112</v>
      </c>
      <c r="T114" s="49" t="s">
        <v>1930</v>
      </c>
      <c r="U114" s="50" t="s">
        <v>218</v>
      </c>
      <c r="V114" s="40" t="s">
        <v>1443</v>
      </c>
      <c r="Y114" s="91">
        <v>1</v>
      </c>
      <c r="Z114" s="43">
        <v>1</v>
      </c>
      <c r="AA114" s="40" t="s">
        <v>1698</v>
      </c>
    </row>
    <row r="115" spans="1:29" ht="12.75">
      <c r="A115" s="11" t="s">
        <v>1117</v>
      </c>
      <c r="B115" s="130" t="s">
        <v>235</v>
      </c>
      <c r="C115" s="142"/>
      <c r="D115" s="129" t="s">
        <v>1982</v>
      </c>
      <c r="F115" s="15"/>
      <c r="G115" s="54">
        <v>1.6E-12</v>
      </c>
      <c r="J115" s="1">
        <v>3.3E-31</v>
      </c>
      <c r="L115" s="53">
        <v>-4.3</v>
      </c>
      <c r="M115" s="6">
        <v>0.6</v>
      </c>
      <c r="N115" s="6">
        <v>1</v>
      </c>
      <c r="T115" s="49" t="s">
        <v>1931</v>
      </c>
      <c r="U115" s="50" t="s">
        <v>776</v>
      </c>
      <c r="V115" s="40" t="s">
        <v>1229</v>
      </c>
      <c r="Y115" s="91">
        <v>2</v>
      </c>
      <c r="Z115" s="43">
        <v>1</v>
      </c>
      <c r="AA115" s="40" t="s">
        <v>256</v>
      </c>
      <c r="AB115" s="43">
        <v>1</v>
      </c>
      <c r="AC115" s="40" t="s">
        <v>1230</v>
      </c>
    </row>
    <row r="116" spans="1:29" ht="12.75">
      <c r="A116" s="11" t="s">
        <v>1118</v>
      </c>
      <c r="B116" s="130" t="s">
        <v>1119</v>
      </c>
      <c r="C116" s="142"/>
      <c r="D116" s="129" t="s">
        <v>227</v>
      </c>
      <c r="F116" s="15"/>
      <c r="G116" s="54">
        <v>3.8E-11</v>
      </c>
      <c r="T116" s="49" t="s">
        <v>184</v>
      </c>
      <c r="U116" s="50" t="s">
        <v>217</v>
      </c>
      <c r="V116" s="40" t="s">
        <v>776</v>
      </c>
      <c r="Y116" s="91">
        <v>2</v>
      </c>
      <c r="Z116" s="43">
        <v>1</v>
      </c>
      <c r="AA116" s="40" t="s">
        <v>1230</v>
      </c>
      <c r="AB116" s="43">
        <v>1</v>
      </c>
      <c r="AC116" s="40" t="s">
        <v>1424</v>
      </c>
    </row>
    <row r="117" spans="1:29" ht="12.75">
      <c r="A117" s="11" t="s">
        <v>1120</v>
      </c>
      <c r="B117" s="130" t="s">
        <v>1121</v>
      </c>
      <c r="C117" s="142"/>
      <c r="D117" s="129" t="s">
        <v>293</v>
      </c>
      <c r="E117" s="11" t="s">
        <v>184</v>
      </c>
      <c r="F117" s="15" t="s">
        <v>1118</v>
      </c>
      <c r="O117" s="54"/>
      <c r="R117" s="23"/>
      <c r="T117" s="49" t="s">
        <v>185</v>
      </c>
      <c r="U117" s="50" t="s">
        <v>1234</v>
      </c>
      <c r="V117" s="40" t="s">
        <v>776</v>
      </c>
      <c r="Y117" s="91">
        <v>2</v>
      </c>
      <c r="Z117" s="43">
        <v>1</v>
      </c>
      <c r="AA117" s="40" t="s">
        <v>1230</v>
      </c>
      <c r="AB117" s="43">
        <v>1</v>
      </c>
      <c r="AC117" s="40" t="s">
        <v>1232</v>
      </c>
    </row>
    <row r="118" spans="1:29" ht="12.75">
      <c r="A118" s="11" t="s">
        <v>1122</v>
      </c>
      <c r="B118" s="130" t="s">
        <v>1123</v>
      </c>
      <c r="C118" s="142"/>
      <c r="D118" s="129" t="s">
        <v>293</v>
      </c>
      <c r="E118" s="11" t="s">
        <v>184</v>
      </c>
      <c r="F118" s="15" t="s">
        <v>1118</v>
      </c>
      <c r="O118" s="54"/>
      <c r="R118" s="23"/>
      <c r="T118" s="49" t="s">
        <v>186</v>
      </c>
      <c r="U118" s="50" t="s">
        <v>218</v>
      </c>
      <c r="V118" s="40" t="s">
        <v>776</v>
      </c>
      <c r="Y118" s="91">
        <v>2</v>
      </c>
      <c r="Z118" s="43">
        <v>1</v>
      </c>
      <c r="AA118" s="40" t="s">
        <v>1230</v>
      </c>
      <c r="AB118" s="43">
        <v>1</v>
      </c>
      <c r="AC118" s="40" t="s">
        <v>272</v>
      </c>
    </row>
    <row r="119" spans="1:29" ht="12.75">
      <c r="A119" s="11" t="s">
        <v>1124</v>
      </c>
      <c r="B119" s="130" t="s">
        <v>1364</v>
      </c>
      <c r="C119" s="142"/>
      <c r="D119" s="129" t="s">
        <v>784</v>
      </c>
      <c r="F119" s="15"/>
      <c r="G119" s="54">
        <v>2.45E-12</v>
      </c>
      <c r="H119" s="112">
        <v>1775</v>
      </c>
      <c r="T119" s="49" t="s">
        <v>841</v>
      </c>
      <c r="U119" s="50" t="s">
        <v>353</v>
      </c>
      <c r="V119" s="40" t="s">
        <v>1229</v>
      </c>
      <c r="Y119" s="91">
        <v>2</v>
      </c>
      <c r="Z119" s="43">
        <v>1</v>
      </c>
      <c r="AA119" s="40" t="s">
        <v>331</v>
      </c>
      <c r="AB119" s="43">
        <v>1</v>
      </c>
      <c r="AC119" s="40" t="s">
        <v>1434</v>
      </c>
    </row>
    <row r="120" spans="1:29" ht="12.75">
      <c r="A120" s="11">
        <v>117</v>
      </c>
      <c r="B120" s="130" t="s">
        <v>1399</v>
      </c>
      <c r="C120" s="142"/>
      <c r="D120" s="129" t="s">
        <v>782</v>
      </c>
      <c r="E120" s="11" t="s">
        <v>232</v>
      </c>
      <c r="F120" s="15"/>
      <c r="O120" s="54"/>
      <c r="R120" s="23"/>
      <c r="T120" s="49" t="s">
        <v>842</v>
      </c>
      <c r="U120" s="50" t="s">
        <v>1424</v>
      </c>
      <c r="V120" s="40" t="s">
        <v>1445</v>
      </c>
      <c r="Y120" s="91">
        <v>2</v>
      </c>
      <c r="Z120" s="43">
        <v>2</v>
      </c>
      <c r="AA120" s="40" t="s">
        <v>256</v>
      </c>
      <c r="AB120" s="43">
        <v>1</v>
      </c>
      <c r="AC120" s="40" t="s">
        <v>1371</v>
      </c>
    </row>
    <row r="121" spans="1:29" ht="12.75">
      <c r="A121" s="11">
        <v>118</v>
      </c>
      <c r="B121" s="130" t="s">
        <v>770</v>
      </c>
      <c r="C121" s="142"/>
      <c r="D121" s="129" t="s">
        <v>782</v>
      </c>
      <c r="E121" s="11" t="s">
        <v>233</v>
      </c>
      <c r="F121" s="15"/>
      <c r="T121" s="49" t="s">
        <v>842</v>
      </c>
      <c r="U121" s="50" t="s">
        <v>1424</v>
      </c>
      <c r="V121" s="40" t="s">
        <v>1445</v>
      </c>
      <c r="Y121" s="91">
        <v>2</v>
      </c>
      <c r="Z121" s="43">
        <v>1</v>
      </c>
      <c r="AA121" s="40" t="s">
        <v>350</v>
      </c>
      <c r="AB121" s="43">
        <v>1</v>
      </c>
      <c r="AC121" s="40" t="s">
        <v>1371</v>
      </c>
    </row>
    <row r="122" spans="1:31" ht="12.75">
      <c r="A122" s="11">
        <v>119</v>
      </c>
      <c r="B122" s="130" t="s">
        <v>1355</v>
      </c>
      <c r="C122" s="142"/>
      <c r="D122" s="129" t="s">
        <v>784</v>
      </c>
      <c r="F122" s="15"/>
      <c r="G122" s="54">
        <v>5.5E-12</v>
      </c>
      <c r="H122" s="112">
        <v>-125</v>
      </c>
      <c r="T122" s="49" t="s">
        <v>843</v>
      </c>
      <c r="U122" s="50" t="s">
        <v>1424</v>
      </c>
      <c r="V122" s="40" t="s">
        <v>1229</v>
      </c>
      <c r="Y122" s="91">
        <v>3</v>
      </c>
      <c r="Z122" s="43">
        <v>1</v>
      </c>
      <c r="AA122" s="40" t="s">
        <v>256</v>
      </c>
      <c r="AB122" s="43">
        <v>1</v>
      </c>
      <c r="AC122" s="40" t="s">
        <v>1371</v>
      </c>
      <c r="AD122" s="43">
        <v>1</v>
      </c>
      <c r="AE122" s="40" t="s">
        <v>1443</v>
      </c>
    </row>
    <row r="123" spans="1:31" ht="12.75">
      <c r="A123" s="11">
        <v>120</v>
      </c>
      <c r="B123" s="130" t="s">
        <v>1356</v>
      </c>
      <c r="C123" s="142"/>
      <c r="D123" s="129" t="s">
        <v>227</v>
      </c>
      <c r="F123" s="15"/>
      <c r="G123" s="54">
        <v>5.8E-16</v>
      </c>
      <c r="T123" s="49" t="s">
        <v>844</v>
      </c>
      <c r="U123" s="50" t="s">
        <v>1424</v>
      </c>
      <c r="V123" s="40" t="s">
        <v>758</v>
      </c>
      <c r="Y123" s="91">
        <v>3</v>
      </c>
      <c r="Z123" s="43">
        <v>1</v>
      </c>
      <c r="AA123" s="40" t="s">
        <v>209</v>
      </c>
      <c r="AB123" s="43">
        <v>1</v>
      </c>
      <c r="AC123" s="40" t="s">
        <v>256</v>
      </c>
      <c r="AD123" s="43">
        <v>1</v>
      </c>
      <c r="AE123" s="40" t="s">
        <v>1371</v>
      </c>
    </row>
    <row r="124" spans="1:31" ht="12.75">
      <c r="A124" s="11" t="s">
        <v>1125</v>
      </c>
      <c r="B124" s="130" t="s">
        <v>1763</v>
      </c>
      <c r="C124" s="142"/>
      <c r="D124" s="129" t="s">
        <v>1982</v>
      </c>
      <c r="F124" s="15"/>
      <c r="G124" s="54">
        <v>1.0333333333333333E+17</v>
      </c>
      <c r="H124" s="112">
        <v>14000</v>
      </c>
      <c r="I124" s="53">
        <v>-1.5</v>
      </c>
      <c r="J124" s="1">
        <v>1.077777777777778</v>
      </c>
      <c r="K124" s="112">
        <v>14000</v>
      </c>
      <c r="L124" s="53">
        <v>-5.6</v>
      </c>
      <c r="M124" s="6">
        <v>0.6</v>
      </c>
      <c r="N124" s="6">
        <v>1</v>
      </c>
      <c r="O124" s="54"/>
      <c r="R124" s="23"/>
      <c r="T124" s="49" t="s">
        <v>1983</v>
      </c>
      <c r="U124" s="50" t="s">
        <v>1983</v>
      </c>
      <c r="Y124" s="91">
        <v>3</v>
      </c>
      <c r="Z124" s="43">
        <v>1</v>
      </c>
      <c r="AA124" s="40" t="s">
        <v>783</v>
      </c>
      <c r="AB124" s="43">
        <v>1</v>
      </c>
      <c r="AC124" s="40" t="s">
        <v>1353</v>
      </c>
      <c r="AD124" s="43">
        <v>1</v>
      </c>
      <c r="AE124" s="40" t="s">
        <v>739</v>
      </c>
    </row>
    <row r="125" spans="1:39" ht="25.5">
      <c r="A125" s="11" t="s">
        <v>1126</v>
      </c>
      <c r="B125" s="130" t="s">
        <v>1764</v>
      </c>
      <c r="C125" s="142"/>
      <c r="D125" s="129" t="s">
        <v>782</v>
      </c>
      <c r="E125" s="11" t="s">
        <v>1436</v>
      </c>
      <c r="F125" s="15"/>
      <c r="T125" s="49" t="s">
        <v>933</v>
      </c>
      <c r="U125" s="50" t="s">
        <v>1983</v>
      </c>
      <c r="V125" s="40" t="s">
        <v>1445</v>
      </c>
      <c r="Y125" s="91">
        <v>7</v>
      </c>
      <c r="Z125" s="43">
        <v>0.6000000238418579</v>
      </c>
      <c r="AA125" s="40" t="s">
        <v>783</v>
      </c>
      <c r="AB125" s="43">
        <v>0.4000000059604645</v>
      </c>
      <c r="AC125" s="40" t="s">
        <v>758</v>
      </c>
      <c r="AD125" s="43">
        <v>0.4000000059604645</v>
      </c>
      <c r="AE125" s="40" t="s">
        <v>331</v>
      </c>
      <c r="AF125" s="43">
        <v>0.6000000238418579</v>
      </c>
      <c r="AG125" s="40" t="s">
        <v>1353</v>
      </c>
      <c r="AH125" s="43">
        <v>0.4000000059604645</v>
      </c>
      <c r="AI125" s="40" t="s">
        <v>1351</v>
      </c>
      <c r="AJ125" s="43">
        <v>0.4000000059604645</v>
      </c>
      <c r="AK125" s="40" t="s">
        <v>1434</v>
      </c>
      <c r="AL125" s="43">
        <v>0.6000000238418579</v>
      </c>
      <c r="AM125" s="40" t="s">
        <v>739</v>
      </c>
    </row>
    <row r="126" spans="1:29" ht="12.75">
      <c r="A126" s="11">
        <v>123</v>
      </c>
      <c r="B126" s="130" t="s">
        <v>1357</v>
      </c>
      <c r="C126" s="142"/>
      <c r="D126" s="129" t="s">
        <v>782</v>
      </c>
      <c r="E126" s="11" t="s">
        <v>1354</v>
      </c>
      <c r="F126" s="15"/>
      <c r="T126" s="49" t="s">
        <v>852</v>
      </c>
      <c r="U126" s="50" t="s">
        <v>1403</v>
      </c>
      <c r="V126" s="40" t="s">
        <v>1445</v>
      </c>
      <c r="Y126" s="91">
        <v>2</v>
      </c>
      <c r="Z126" s="43">
        <v>2</v>
      </c>
      <c r="AA126" s="40" t="s">
        <v>1371</v>
      </c>
      <c r="AB126" s="43">
        <v>2</v>
      </c>
      <c r="AC126" s="40" t="s">
        <v>256</v>
      </c>
    </row>
    <row r="127" spans="1:29" ht="12.75">
      <c r="A127" s="11">
        <v>124</v>
      </c>
      <c r="B127" s="130" t="s">
        <v>1382</v>
      </c>
      <c r="C127" s="142"/>
      <c r="D127" s="129" t="s">
        <v>782</v>
      </c>
      <c r="E127" s="11" t="s">
        <v>262</v>
      </c>
      <c r="F127" s="15"/>
      <c r="T127" s="49" t="s">
        <v>852</v>
      </c>
      <c r="U127" s="50" t="s">
        <v>1403</v>
      </c>
      <c r="V127" s="40" t="s">
        <v>1445</v>
      </c>
      <c r="Y127" s="91">
        <v>2</v>
      </c>
      <c r="Z127" s="43">
        <v>1</v>
      </c>
      <c r="AA127" s="40" t="s">
        <v>1424</v>
      </c>
      <c r="AB127" s="43">
        <v>1</v>
      </c>
      <c r="AC127" s="40" t="s">
        <v>1371</v>
      </c>
    </row>
    <row r="128" spans="1:33" ht="12.75">
      <c r="A128" s="11">
        <v>125</v>
      </c>
      <c r="B128" s="130" t="s">
        <v>2055</v>
      </c>
      <c r="C128" s="142"/>
      <c r="D128" s="129" t="s">
        <v>784</v>
      </c>
      <c r="F128" s="15"/>
      <c r="G128" s="54">
        <v>1.15E-11</v>
      </c>
      <c r="H128" s="112">
        <v>0</v>
      </c>
      <c r="T128" s="49" t="s">
        <v>853</v>
      </c>
      <c r="U128" s="50" t="s">
        <v>1403</v>
      </c>
      <c r="V128" s="40" t="s">
        <v>1229</v>
      </c>
      <c r="Y128" s="91">
        <v>4</v>
      </c>
      <c r="Z128" s="43">
        <v>1.7000000476837158</v>
      </c>
      <c r="AA128" s="40" t="s">
        <v>1371</v>
      </c>
      <c r="AB128" s="43">
        <v>0.699999988079071</v>
      </c>
      <c r="AC128" s="40" t="s">
        <v>256</v>
      </c>
      <c r="AD128" s="43">
        <v>0.30000001192092896</v>
      </c>
      <c r="AE128" s="40" t="s">
        <v>1229</v>
      </c>
      <c r="AF128" s="43">
        <v>0.30000001192092896</v>
      </c>
      <c r="AG128" s="40" t="s">
        <v>1351</v>
      </c>
    </row>
    <row r="129" spans="1:35" ht="12.75">
      <c r="A129" s="11">
        <v>126</v>
      </c>
      <c r="B129" s="130" t="s">
        <v>1226</v>
      </c>
      <c r="C129" s="142"/>
      <c r="D129" s="129" t="s">
        <v>227</v>
      </c>
      <c r="F129" s="15"/>
      <c r="G129" s="54">
        <v>4E-16</v>
      </c>
      <c r="T129" s="49" t="s">
        <v>854</v>
      </c>
      <c r="U129" s="50" t="s">
        <v>1403</v>
      </c>
      <c r="V129" s="40" t="s">
        <v>758</v>
      </c>
      <c r="Y129" s="91">
        <v>5</v>
      </c>
      <c r="Z129" s="43">
        <v>1</v>
      </c>
      <c r="AA129" s="40" t="s">
        <v>209</v>
      </c>
      <c r="AB129" s="43">
        <v>1.7000000476837158</v>
      </c>
      <c r="AC129" s="40" t="s">
        <v>1371</v>
      </c>
      <c r="AD129" s="43">
        <v>0.699999988079071</v>
      </c>
      <c r="AE129" s="40" t="s">
        <v>256</v>
      </c>
      <c r="AF129" s="43">
        <v>0.30000001192092896</v>
      </c>
      <c r="AG129" s="40" t="s">
        <v>1229</v>
      </c>
      <c r="AH129" s="43">
        <v>0.30000001192092896</v>
      </c>
      <c r="AI129" s="40" t="s">
        <v>1351</v>
      </c>
    </row>
    <row r="130" spans="1:29" ht="12.75">
      <c r="A130" s="11" t="s">
        <v>1127</v>
      </c>
      <c r="B130" s="130" t="s">
        <v>309</v>
      </c>
      <c r="C130" s="142"/>
      <c r="D130" s="129" t="s">
        <v>227</v>
      </c>
      <c r="F130" s="15"/>
      <c r="G130" s="54">
        <v>1.2E-11</v>
      </c>
      <c r="T130" s="49" t="s">
        <v>855</v>
      </c>
      <c r="U130" s="50" t="s">
        <v>1402</v>
      </c>
      <c r="V130" s="40" t="s">
        <v>1229</v>
      </c>
      <c r="Y130" s="91">
        <v>2</v>
      </c>
      <c r="Z130" s="43">
        <v>1</v>
      </c>
      <c r="AA130" s="40" t="s">
        <v>1869</v>
      </c>
      <c r="AB130" s="43">
        <v>1</v>
      </c>
      <c r="AC130" s="40" t="s">
        <v>739</v>
      </c>
    </row>
    <row r="131" spans="1:25" ht="12.75">
      <c r="A131" s="11" t="s">
        <v>1128</v>
      </c>
      <c r="B131" s="130" t="s">
        <v>1256</v>
      </c>
      <c r="C131" s="142"/>
      <c r="D131" s="129" t="s">
        <v>782</v>
      </c>
      <c r="E131" s="11" t="s">
        <v>242</v>
      </c>
      <c r="F131" s="15">
        <v>0.09</v>
      </c>
      <c r="T131" s="49" t="s">
        <v>1890</v>
      </c>
      <c r="U131" s="50" t="s">
        <v>1402</v>
      </c>
      <c r="V131" s="40" t="s">
        <v>1445</v>
      </c>
      <c r="Y131" s="91">
        <v>0</v>
      </c>
    </row>
    <row r="132" spans="1:31" ht="12.75">
      <c r="A132" s="11" t="s">
        <v>1129</v>
      </c>
      <c r="B132" s="130" t="s">
        <v>310</v>
      </c>
      <c r="C132" s="142"/>
      <c r="D132" s="129" t="s">
        <v>227</v>
      </c>
      <c r="F132" s="15"/>
      <c r="G132" s="54">
        <v>4E-15</v>
      </c>
      <c r="T132" s="49" t="s">
        <v>1891</v>
      </c>
      <c r="U132" s="50" t="s">
        <v>1402</v>
      </c>
      <c r="V132" s="40" t="s">
        <v>758</v>
      </c>
      <c r="Y132" s="91">
        <v>3</v>
      </c>
      <c r="Z132" s="43">
        <v>1</v>
      </c>
      <c r="AA132" s="40" t="s">
        <v>209</v>
      </c>
      <c r="AB132" s="43">
        <v>1</v>
      </c>
      <c r="AC132" s="40" t="s">
        <v>1869</v>
      </c>
      <c r="AD132" s="43">
        <v>1</v>
      </c>
      <c r="AE132" s="40" t="s">
        <v>739</v>
      </c>
    </row>
    <row r="133" spans="1:31" ht="12.75">
      <c r="A133" s="11" t="s">
        <v>1130</v>
      </c>
      <c r="B133" s="130" t="s">
        <v>1386</v>
      </c>
      <c r="C133" s="142"/>
      <c r="D133" s="129" t="s">
        <v>784</v>
      </c>
      <c r="F133" s="15"/>
      <c r="G133" s="54">
        <v>21000000000000000</v>
      </c>
      <c r="H133" s="112">
        <v>13600</v>
      </c>
      <c r="I133" s="53">
        <v>0</v>
      </c>
      <c r="T133" s="49" t="s">
        <v>1349</v>
      </c>
      <c r="U133" s="50" t="s">
        <v>1349</v>
      </c>
      <c r="Y133" s="91">
        <v>3</v>
      </c>
      <c r="Z133" s="43">
        <v>1</v>
      </c>
      <c r="AA133" s="40" t="s">
        <v>1869</v>
      </c>
      <c r="AB133" s="43">
        <v>1</v>
      </c>
      <c r="AC133" s="40" t="s">
        <v>783</v>
      </c>
      <c r="AD133" s="43">
        <v>1</v>
      </c>
      <c r="AE133" s="40" t="s">
        <v>739</v>
      </c>
    </row>
    <row r="134" spans="1:39" ht="25.5">
      <c r="A134" s="11" t="s">
        <v>1131</v>
      </c>
      <c r="B134" s="130" t="s">
        <v>1023</v>
      </c>
      <c r="C134" s="142"/>
      <c r="D134" s="129" t="s">
        <v>782</v>
      </c>
      <c r="E134" s="11" t="s">
        <v>1437</v>
      </c>
      <c r="F134" s="15"/>
      <c r="T134" s="49" t="s">
        <v>1919</v>
      </c>
      <c r="U134" s="50" t="s">
        <v>1349</v>
      </c>
      <c r="V134" s="40" t="s">
        <v>1445</v>
      </c>
      <c r="Y134" s="91">
        <v>7</v>
      </c>
      <c r="Z134" s="43">
        <v>0.6000000238418579</v>
      </c>
      <c r="AA134" s="40" t="s">
        <v>1869</v>
      </c>
      <c r="AB134" s="43">
        <v>0.6000000238418579</v>
      </c>
      <c r="AC134" s="40" t="s">
        <v>783</v>
      </c>
      <c r="AD134" s="43">
        <v>0.4000000059604645</v>
      </c>
      <c r="AE134" s="40" t="s">
        <v>1351</v>
      </c>
      <c r="AF134" s="43">
        <v>0.4000000059604645</v>
      </c>
      <c r="AG134" s="40" t="s">
        <v>740</v>
      </c>
      <c r="AH134" s="43">
        <v>0.4000000059604645</v>
      </c>
      <c r="AI134" s="40" t="s">
        <v>758</v>
      </c>
      <c r="AJ134" s="43">
        <v>0.4000000059604645</v>
      </c>
      <c r="AK134" s="40" t="s">
        <v>1434</v>
      </c>
      <c r="AL134" s="43">
        <v>0.6000000238418579</v>
      </c>
      <c r="AM134" s="40" t="s">
        <v>739</v>
      </c>
    </row>
    <row r="135" spans="1:29" ht="12.75">
      <c r="A135" s="11" t="s">
        <v>1132</v>
      </c>
      <c r="B135" s="130" t="s">
        <v>1413</v>
      </c>
      <c r="C135" s="142"/>
      <c r="D135" s="129" t="s">
        <v>227</v>
      </c>
      <c r="F135" s="15"/>
      <c r="G135" s="54">
        <v>3.5E-12</v>
      </c>
      <c r="O135" s="54"/>
      <c r="R135" s="23"/>
      <c r="T135" s="49" t="s">
        <v>1892</v>
      </c>
      <c r="U135" s="50" t="s">
        <v>1348</v>
      </c>
      <c r="V135" s="40" t="s">
        <v>1229</v>
      </c>
      <c r="Y135" s="91">
        <v>2</v>
      </c>
      <c r="Z135" s="43">
        <v>1</v>
      </c>
      <c r="AA135" s="40" t="s">
        <v>1966</v>
      </c>
      <c r="AB135" s="43">
        <v>1</v>
      </c>
      <c r="AC135" s="40" t="s">
        <v>783</v>
      </c>
    </row>
    <row r="136" spans="1:29" ht="12.75">
      <c r="A136" s="11" t="s">
        <v>1133</v>
      </c>
      <c r="B136" s="130" t="s">
        <v>281</v>
      </c>
      <c r="C136" s="142"/>
      <c r="D136" s="129" t="s">
        <v>782</v>
      </c>
      <c r="E136" s="11" t="s">
        <v>1960</v>
      </c>
      <c r="F136" s="15">
        <v>0.0015</v>
      </c>
      <c r="T136" s="49" t="s">
        <v>1893</v>
      </c>
      <c r="U136" s="50" t="s">
        <v>1348</v>
      </c>
      <c r="V136" s="40" t="s">
        <v>1445</v>
      </c>
      <c r="Y136" s="91">
        <v>2</v>
      </c>
      <c r="Z136" s="43">
        <v>1</v>
      </c>
      <c r="AA136" s="40" t="s">
        <v>1370</v>
      </c>
      <c r="AB136" s="43">
        <v>1</v>
      </c>
      <c r="AC136" s="40" t="s">
        <v>1400</v>
      </c>
    </row>
    <row r="137" spans="1:45" ht="38.25">
      <c r="A137" s="11" t="s">
        <v>1134</v>
      </c>
      <c r="B137" s="130" t="s">
        <v>1257</v>
      </c>
      <c r="C137" s="142"/>
      <c r="D137" s="129" t="s">
        <v>784</v>
      </c>
      <c r="F137" s="15"/>
      <c r="G137" s="54">
        <v>1.553E-11</v>
      </c>
      <c r="H137" s="112">
        <v>-117</v>
      </c>
      <c r="T137" s="49" t="s">
        <v>1894</v>
      </c>
      <c r="U137" s="50" t="s">
        <v>1379</v>
      </c>
      <c r="V137" s="40" t="s">
        <v>1229</v>
      </c>
      <c r="Y137" s="91">
        <v>10</v>
      </c>
      <c r="Z137" s="43">
        <v>0.7409999966621399</v>
      </c>
      <c r="AA137" s="40" t="s">
        <v>256</v>
      </c>
      <c r="AB137" s="43">
        <v>0.7070000171661377</v>
      </c>
      <c r="AC137" s="40" t="s">
        <v>755</v>
      </c>
      <c r="AD137" s="43">
        <v>0.03400000184774399</v>
      </c>
      <c r="AE137" s="40" t="s">
        <v>300</v>
      </c>
      <c r="AF137" s="43">
        <v>0.017000000923871994</v>
      </c>
      <c r="AG137" s="40" t="s">
        <v>275</v>
      </c>
      <c r="AH137" s="43">
        <v>0.017000000923871994</v>
      </c>
      <c r="AI137" s="40" t="s">
        <v>276</v>
      </c>
      <c r="AJ137" s="43">
        <v>0.03400000184774399</v>
      </c>
      <c r="AK137" s="40" t="s">
        <v>1403</v>
      </c>
      <c r="AL137" s="43">
        <v>0.33000001311302185</v>
      </c>
      <c r="AM137" s="40" t="s">
        <v>200</v>
      </c>
      <c r="AN137" s="43">
        <v>0.25</v>
      </c>
      <c r="AO137" s="40" t="s">
        <v>278</v>
      </c>
      <c r="AP137" s="43">
        <v>0.03400000184774399</v>
      </c>
      <c r="AQ137" s="40" t="s">
        <v>1434</v>
      </c>
      <c r="AR137" s="43">
        <v>0.25</v>
      </c>
      <c r="AS137" s="40" t="s">
        <v>739</v>
      </c>
    </row>
    <row r="138" spans="1:29" ht="12.75">
      <c r="A138" s="11" t="s">
        <v>1341</v>
      </c>
      <c r="B138" s="130" t="s">
        <v>1342</v>
      </c>
      <c r="C138" s="142"/>
      <c r="D138" s="129" t="s">
        <v>227</v>
      </c>
      <c r="F138" s="15"/>
      <c r="G138" s="54">
        <v>5.97E-10</v>
      </c>
      <c r="T138" s="49" t="s">
        <v>1345</v>
      </c>
      <c r="U138" s="50" t="s">
        <v>1339</v>
      </c>
      <c r="V138" s="40" t="s">
        <v>1229</v>
      </c>
      <c r="Y138" s="91">
        <v>2</v>
      </c>
      <c r="Z138" s="43">
        <v>1</v>
      </c>
      <c r="AA138" s="40" t="s">
        <v>256</v>
      </c>
      <c r="AB138" s="43">
        <v>1</v>
      </c>
      <c r="AC138" s="40" t="s">
        <v>312</v>
      </c>
    </row>
    <row r="139" spans="1:29" ht="12.75">
      <c r="A139" s="11" t="s">
        <v>1343</v>
      </c>
      <c r="B139" s="130" t="s">
        <v>1344</v>
      </c>
      <c r="C139" s="142"/>
      <c r="D139" s="129" t="s">
        <v>227</v>
      </c>
      <c r="F139" s="15"/>
      <c r="G139" s="54">
        <v>4.86E-10</v>
      </c>
      <c r="T139" s="49" t="s">
        <v>1346</v>
      </c>
      <c r="U139" s="50" t="s">
        <v>1339</v>
      </c>
      <c r="V139" s="40" t="s">
        <v>758</v>
      </c>
      <c r="Y139" s="91">
        <v>2</v>
      </c>
      <c r="Z139" s="43">
        <v>1</v>
      </c>
      <c r="AA139" s="40" t="s">
        <v>209</v>
      </c>
      <c r="AB139" s="43">
        <v>1</v>
      </c>
      <c r="AC139" s="40" t="s">
        <v>312</v>
      </c>
    </row>
    <row r="140" spans="1:29" ht="12.75">
      <c r="A140" s="11" t="s">
        <v>1135</v>
      </c>
      <c r="B140" s="130" t="s">
        <v>291</v>
      </c>
      <c r="C140" s="142"/>
      <c r="D140" s="129" t="s">
        <v>227</v>
      </c>
      <c r="F140" s="15"/>
      <c r="G140" s="54">
        <v>2E-10</v>
      </c>
      <c r="O140" s="54"/>
      <c r="R140" s="23"/>
      <c r="T140" s="49" t="s">
        <v>1895</v>
      </c>
      <c r="U140" s="50" t="s">
        <v>201</v>
      </c>
      <c r="V140" s="40" t="s">
        <v>1229</v>
      </c>
      <c r="Y140" s="91">
        <v>2</v>
      </c>
      <c r="Z140" s="43">
        <v>1</v>
      </c>
      <c r="AA140" s="40" t="s">
        <v>256</v>
      </c>
      <c r="AB140" s="43">
        <v>1</v>
      </c>
      <c r="AC140" s="40" t="s">
        <v>312</v>
      </c>
    </row>
    <row r="141" spans="1:29" ht="12.75">
      <c r="A141" s="11" t="s">
        <v>1136</v>
      </c>
      <c r="B141" s="130" t="s">
        <v>199</v>
      </c>
      <c r="C141" s="142"/>
      <c r="D141" s="129" t="s">
        <v>227</v>
      </c>
      <c r="F141" s="15"/>
      <c r="G141" s="54">
        <v>1.7E-10</v>
      </c>
      <c r="T141" s="49" t="s">
        <v>1896</v>
      </c>
      <c r="U141" s="50" t="s">
        <v>201</v>
      </c>
      <c r="V141" s="40" t="s">
        <v>758</v>
      </c>
      <c r="Y141" s="91">
        <v>2</v>
      </c>
      <c r="Z141" s="43">
        <v>1</v>
      </c>
      <c r="AA141" s="40" t="s">
        <v>209</v>
      </c>
      <c r="AB141" s="43">
        <v>1</v>
      </c>
      <c r="AC141" s="40" t="s">
        <v>312</v>
      </c>
    </row>
    <row r="142" spans="1:33" ht="12.75">
      <c r="A142" s="11">
        <v>139</v>
      </c>
      <c r="B142" s="130" t="s">
        <v>1258</v>
      </c>
      <c r="C142" s="142"/>
      <c r="D142" s="129" t="s">
        <v>782</v>
      </c>
      <c r="E142" s="11" t="s">
        <v>1978</v>
      </c>
      <c r="F142" s="15"/>
      <c r="T142" s="49" t="s">
        <v>1897</v>
      </c>
      <c r="U142" s="50" t="s">
        <v>292</v>
      </c>
      <c r="V142" s="40" t="s">
        <v>1445</v>
      </c>
      <c r="Y142" s="91">
        <v>4</v>
      </c>
      <c r="Z142" s="43">
        <v>2</v>
      </c>
      <c r="AA142" s="40" t="s">
        <v>256</v>
      </c>
      <c r="AB142" s="43">
        <v>2</v>
      </c>
      <c r="AC142" s="40" t="s">
        <v>300</v>
      </c>
      <c r="AD142" s="43">
        <v>2</v>
      </c>
      <c r="AE142" s="40" t="s">
        <v>1434</v>
      </c>
      <c r="AF142" s="43">
        <v>1</v>
      </c>
      <c r="AG142" s="40" t="s">
        <v>1378</v>
      </c>
    </row>
    <row r="143" spans="1:27" ht="12.75">
      <c r="A143" s="11">
        <v>140</v>
      </c>
      <c r="B143" s="130" t="s">
        <v>1259</v>
      </c>
      <c r="C143" s="142"/>
      <c r="D143" s="129" t="s">
        <v>227</v>
      </c>
      <c r="F143" s="15"/>
      <c r="G143" s="54">
        <v>0.0002777777777777778</v>
      </c>
      <c r="T143" s="49" t="s">
        <v>1358</v>
      </c>
      <c r="U143" s="50" t="s">
        <v>1358</v>
      </c>
      <c r="Y143" s="91">
        <v>1</v>
      </c>
      <c r="Z143" s="43">
        <v>1</v>
      </c>
      <c r="AA143" s="40" t="s">
        <v>1232</v>
      </c>
    </row>
    <row r="144" spans="1:35" ht="12.75">
      <c r="A144" s="11">
        <v>141</v>
      </c>
      <c r="B144" s="130" t="s">
        <v>1260</v>
      </c>
      <c r="C144" s="142"/>
      <c r="D144" s="129" t="s">
        <v>784</v>
      </c>
      <c r="F144" s="15"/>
      <c r="G144" s="54">
        <v>2.54E-12</v>
      </c>
      <c r="H144" s="112">
        <v>-325</v>
      </c>
      <c r="O144" s="54"/>
      <c r="R144" s="23"/>
      <c r="T144" s="49" t="s">
        <v>1238</v>
      </c>
      <c r="U144" s="50" t="s">
        <v>1792</v>
      </c>
      <c r="V144" s="40" t="s">
        <v>1229</v>
      </c>
      <c r="Y144" s="91">
        <v>5</v>
      </c>
      <c r="Z144" s="43">
        <v>1</v>
      </c>
      <c r="AA144" s="40" t="s">
        <v>8</v>
      </c>
      <c r="AB144" s="43">
        <v>1</v>
      </c>
      <c r="AC144" s="40" t="s">
        <v>300</v>
      </c>
      <c r="AD144" s="43">
        <v>1</v>
      </c>
      <c r="AE144" s="40" t="s">
        <v>1553</v>
      </c>
      <c r="AF144" s="43">
        <v>1</v>
      </c>
      <c r="AG144" s="40" t="s">
        <v>1677</v>
      </c>
      <c r="AH144" s="43">
        <v>1</v>
      </c>
      <c r="AI144" s="40" t="s">
        <v>1434</v>
      </c>
    </row>
    <row r="145" spans="1:35" ht="12.75">
      <c r="A145" s="11">
        <v>142</v>
      </c>
      <c r="B145" s="135" t="s">
        <v>1261</v>
      </c>
      <c r="C145" s="142"/>
      <c r="D145" s="129" t="s">
        <v>227</v>
      </c>
      <c r="F145" s="15"/>
      <c r="G145" s="54">
        <v>4.125E-12</v>
      </c>
      <c r="O145" s="54"/>
      <c r="R145" s="23"/>
      <c r="T145" s="49" t="s">
        <v>1239</v>
      </c>
      <c r="U145" s="50" t="s">
        <v>1798</v>
      </c>
      <c r="V145" s="40" t="s">
        <v>1229</v>
      </c>
      <c r="Y145" s="91">
        <v>5</v>
      </c>
      <c r="Z145" s="43">
        <v>1</v>
      </c>
      <c r="AA145" s="40" t="s">
        <v>8</v>
      </c>
      <c r="AB145" s="43">
        <v>1</v>
      </c>
      <c r="AC145" s="40" t="s">
        <v>300</v>
      </c>
      <c r="AD145" s="43">
        <v>1</v>
      </c>
      <c r="AE145" s="40" t="s">
        <v>1553</v>
      </c>
      <c r="AF145" s="43">
        <v>1</v>
      </c>
      <c r="AG145" s="40" t="s">
        <v>1677</v>
      </c>
      <c r="AH145" s="43">
        <v>1</v>
      </c>
      <c r="AI145" s="40" t="s">
        <v>1434</v>
      </c>
    </row>
    <row r="146" spans="1:33" ht="12.75">
      <c r="A146" s="11">
        <v>143</v>
      </c>
      <c r="B146" s="130" t="s">
        <v>1262</v>
      </c>
      <c r="C146" s="142"/>
      <c r="D146" s="129" t="s">
        <v>784</v>
      </c>
      <c r="F146" s="15"/>
      <c r="G146" s="54">
        <v>3.5E-12</v>
      </c>
      <c r="H146" s="112">
        <v>920</v>
      </c>
      <c r="O146" s="54"/>
      <c r="R146" s="23"/>
      <c r="T146" s="49" t="s">
        <v>1035</v>
      </c>
      <c r="U146" s="50" t="s">
        <v>1793</v>
      </c>
      <c r="V146" s="40" t="s">
        <v>1229</v>
      </c>
      <c r="Y146" s="91">
        <v>4</v>
      </c>
      <c r="Z146" s="43">
        <v>1</v>
      </c>
      <c r="AA146" s="40" t="s">
        <v>8</v>
      </c>
      <c r="AB146" s="43">
        <v>1</v>
      </c>
      <c r="AC146" s="40" t="s">
        <v>300</v>
      </c>
      <c r="AD146" s="43">
        <v>1</v>
      </c>
      <c r="AE146" s="40" t="s">
        <v>1677</v>
      </c>
      <c r="AF146" s="43">
        <v>1</v>
      </c>
      <c r="AG146" s="40" t="s">
        <v>1434</v>
      </c>
    </row>
    <row r="147" spans="1:33" ht="12.75">
      <c r="A147" s="11">
        <v>144</v>
      </c>
      <c r="B147" s="130" t="s">
        <v>1263</v>
      </c>
      <c r="C147" s="142"/>
      <c r="D147" s="129" t="s">
        <v>227</v>
      </c>
      <c r="F147" s="15"/>
      <c r="G147" s="54">
        <v>4.03E-13</v>
      </c>
      <c r="O147" s="54"/>
      <c r="R147" s="23"/>
      <c r="T147" s="49" t="s">
        <v>1036</v>
      </c>
      <c r="U147" s="50" t="s">
        <v>1794</v>
      </c>
      <c r="V147" s="40" t="s">
        <v>1229</v>
      </c>
      <c r="Y147" s="91">
        <v>4</v>
      </c>
      <c r="Z147" s="43">
        <v>1</v>
      </c>
      <c r="AA147" s="40" t="s">
        <v>8</v>
      </c>
      <c r="AB147" s="43">
        <v>1</v>
      </c>
      <c r="AC147" s="40" t="s">
        <v>300</v>
      </c>
      <c r="AD147" s="43">
        <v>1</v>
      </c>
      <c r="AE147" s="40" t="s">
        <v>1677</v>
      </c>
      <c r="AF147" s="43">
        <v>1</v>
      </c>
      <c r="AG147" s="40" t="s">
        <v>1434</v>
      </c>
    </row>
    <row r="148" spans="1:33" ht="12.75">
      <c r="A148" s="11">
        <v>145</v>
      </c>
      <c r="B148" s="130" t="s">
        <v>1264</v>
      </c>
      <c r="C148" s="142"/>
      <c r="D148" s="129" t="s">
        <v>784</v>
      </c>
      <c r="F148" s="15"/>
      <c r="G148" s="54">
        <v>1.8E-12</v>
      </c>
      <c r="H148" s="112">
        <v>860</v>
      </c>
      <c r="O148" s="54"/>
      <c r="R148" s="23"/>
      <c r="T148" s="49" t="s">
        <v>1037</v>
      </c>
      <c r="U148" s="50" t="s">
        <v>1795</v>
      </c>
      <c r="V148" s="40" t="s">
        <v>1229</v>
      </c>
      <c r="Y148" s="91">
        <v>4</v>
      </c>
      <c r="Z148" s="43">
        <v>1</v>
      </c>
      <c r="AA148" s="40" t="s">
        <v>8</v>
      </c>
      <c r="AB148" s="43">
        <v>1</v>
      </c>
      <c r="AC148" s="40" t="s">
        <v>300</v>
      </c>
      <c r="AD148" s="43">
        <v>1</v>
      </c>
      <c r="AE148" s="40" t="s">
        <v>1677</v>
      </c>
      <c r="AF148" s="43">
        <v>1</v>
      </c>
      <c r="AG148" s="40" t="s">
        <v>1434</v>
      </c>
    </row>
    <row r="149" spans="1:33" ht="12.75">
      <c r="A149" s="11">
        <v>146</v>
      </c>
      <c r="B149" s="130" t="s">
        <v>1265</v>
      </c>
      <c r="C149" s="142"/>
      <c r="D149" s="129" t="s">
        <v>784</v>
      </c>
      <c r="F149" s="15"/>
      <c r="G149" s="54">
        <v>7.69E-12</v>
      </c>
      <c r="H149" s="112">
        <v>1056</v>
      </c>
      <c r="O149" s="54"/>
      <c r="R149" s="23"/>
      <c r="T149" s="49" t="s">
        <v>1038</v>
      </c>
      <c r="U149" s="50" t="s">
        <v>1796</v>
      </c>
      <c r="V149" s="40" t="s">
        <v>1229</v>
      </c>
      <c r="Y149" s="91">
        <v>4</v>
      </c>
      <c r="Z149" s="43">
        <v>1</v>
      </c>
      <c r="AA149" s="40" t="s">
        <v>8</v>
      </c>
      <c r="AB149" s="43">
        <v>1</v>
      </c>
      <c r="AC149" s="40" t="s">
        <v>300</v>
      </c>
      <c r="AD149" s="43">
        <v>1</v>
      </c>
      <c r="AE149" s="40" t="s">
        <v>1677</v>
      </c>
      <c r="AF149" s="43">
        <v>1</v>
      </c>
      <c r="AG149" s="40" t="s">
        <v>1434</v>
      </c>
    </row>
    <row r="150" spans="1:33" ht="12.75">
      <c r="A150" s="11">
        <v>147</v>
      </c>
      <c r="B150" s="130" t="s">
        <v>1266</v>
      </c>
      <c r="C150" s="142"/>
      <c r="D150" s="129" t="s">
        <v>784</v>
      </c>
      <c r="F150" s="15"/>
      <c r="G150" s="54">
        <v>8.69E-12</v>
      </c>
      <c r="H150" s="112">
        <v>1070</v>
      </c>
      <c r="T150" s="49" t="s">
        <v>1039</v>
      </c>
      <c r="U150" s="50" t="s">
        <v>1797</v>
      </c>
      <c r="V150" s="40" t="s">
        <v>1229</v>
      </c>
      <c r="Y150" s="91">
        <v>4</v>
      </c>
      <c r="Z150" s="43">
        <v>1</v>
      </c>
      <c r="AA150" s="40" t="s">
        <v>8</v>
      </c>
      <c r="AB150" s="43">
        <v>1</v>
      </c>
      <c r="AC150" s="40" t="s">
        <v>300</v>
      </c>
      <c r="AD150" s="43">
        <v>1</v>
      </c>
      <c r="AE150" s="40" t="s">
        <v>1677</v>
      </c>
      <c r="AF150" s="43">
        <v>1</v>
      </c>
      <c r="AG150" s="40" t="s">
        <v>1434</v>
      </c>
    </row>
    <row r="151" spans="1:33" ht="12.75">
      <c r="A151" s="11">
        <v>148</v>
      </c>
      <c r="B151" s="130" t="s">
        <v>1267</v>
      </c>
      <c r="C151" s="142"/>
      <c r="D151" s="129" t="s">
        <v>784</v>
      </c>
      <c r="F151" s="15"/>
      <c r="G151" s="54">
        <v>1.629E-12</v>
      </c>
      <c r="H151" s="112">
        <v>856</v>
      </c>
      <c r="T151" s="49" t="s">
        <v>1040</v>
      </c>
      <c r="U151" s="50" t="s">
        <v>224</v>
      </c>
      <c r="V151" s="40" t="s">
        <v>1229</v>
      </c>
      <c r="Y151" s="91">
        <v>4</v>
      </c>
      <c r="Z151" s="43">
        <v>1</v>
      </c>
      <c r="AA151" s="40" t="s">
        <v>8</v>
      </c>
      <c r="AB151" s="43">
        <v>1</v>
      </c>
      <c r="AC151" s="40" t="s">
        <v>300</v>
      </c>
      <c r="AD151" s="43">
        <v>1</v>
      </c>
      <c r="AE151" s="40" t="s">
        <v>1677</v>
      </c>
      <c r="AF151" s="43">
        <v>1</v>
      </c>
      <c r="AG151" s="40" t="s">
        <v>1434</v>
      </c>
    </row>
    <row r="152" spans="1:33" ht="12.75">
      <c r="A152" s="11">
        <v>149</v>
      </c>
      <c r="B152" s="130" t="s">
        <v>1268</v>
      </c>
      <c r="C152" s="142"/>
      <c r="D152" s="129" t="s">
        <v>784</v>
      </c>
      <c r="F152" s="15"/>
      <c r="G152" s="54">
        <v>1.8E-12</v>
      </c>
      <c r="H152" s="112">
        <v>850</v>
      </c>
      <c r="T152" s="49" t="s">
        <v>1041</v>
      </c>
      <c r="U152" s="50" t="s">
        <v>1360</v>
      </c>
      <c r="V152" s="40" t="s">
        <v>1229</v>
      </c>
      <c r="Y152" s="91">
        <v>4</v>
      </c>
      <c r="Z152" s="43">
        <v>1</v>
      </c>
      <c r="AA152" s="40" t="s">
        <v>8</v>
      </c>
      <c r="AB152" s="43">
        <v>1</v>
      </c>
      <c r="AC152" s="40" t="s">
        <v>300</v>
      </c>
      <c r="AD152" s="43">
        <v>1</v>
      </c>
      <c r="AE152" s="40" t="s">
        <v>1677</v>
      </c>
      <c r="AF152" s="43">
        <v>1</v>
      </c>
      <c r="AG152" s="40" t="s">
        <v>1434</v>
      </c>
    </row>
    <row r="153" spans="1:29" ht="12.75">
      <c r="A153" s="11">
        <v>150</v>
      </c>
      <c r="B153" s="130" t="s">
        <v>1534</v>
      </c>
      <c r="C153" s="142"/>
      <c r="D153" s="129" t="s">
        <v>293</v>
      </c>
      <c r="E153" s="11" t="s">
        <v>1969</v>
      </c>
      <c r="F153" s="15" t="s">
        <v>716</v>
      </c>
      <c r="T153" s="49" t="s">
        <v>9</v>
      </c>
      <c r="U153" s="50" t="s">
        <v>8</v>
      </c>
      <c r="V153" s="40" t="s">
        <v>251</v>
      </c>
      <c r="Y153" s="91">
        <v>2</v>
      </c>
      <c r="Z153" s="43">
        <v>1</v>
      </c>
      <c r="AA153" s="40" t="s">
        <v>251</v>
      </c>
      <c r="AB153" s="43">
        <v>1</v>
      </c>
      <c r="AC153" s="40" t="s">
        <v>256</v>
      </c>
    </row>
    <row r="154" spans="1:27" ht="12.75">
      <c r="A154" s="11">
        <v>151</v>
      </c>
      <c r="B154" s="130" t="s">
        <v>1535</v>
      </c>
      <c r="C154" s="142"/>
      <c r="D154" s="129" t="s">
        <v>293</v>
      </c>
      <c r="E154" s="11" t="s">
        <v>1970</v>
      </c>
      <c r="F154" s="15" t="s">
        <v>717</v>
      </c>
      <c r="T154" s="49" t="s">
        <v>1549</v>
      </c>
      <c r="U154" s="50" t="s">
        <v>8</v>
      </c>
      <c r="V154" s="40" t="s">
        <v>256</v>
      </c>
      <c r="Y154" s="91">
        <v>1</v>
      </c>
      <c r="Z154" s="43">
        <v>1</v>
      </c>
      <c r="AA154" s="40" t="s">
        <v>256</v>
      </c>
    </row>
    <row r="155" spans="1:29" ht="12.75">
      <c r="A155" s="11">
        <v>152</v>
      </c>
      <c r="B155" s="130" t="s">
        <v>1536</v>
      </c>
      <c r="C155" s="142"/>
      <c r="D155" s="129" t="s">
        <v>293</v>
      </c>
      <c r="E155" s="11" t="s">
        <v>1971</v>
      </c>
      <c r="F155" s="15" t="s">
        <v>718</v>
      </c>
      <c r="T155" s="49" t="s">
        <v>1550</v>
      </c>
      <c r="U155" s="50" t="s">
        <v>8</v>
      </c>
      <c r="V155" s="40" t="s">
        <v>758</v>
      </c>
      <c r="Y155" s="91">
        <v>2</v>
      </c>
      <c r="Z155" s="43">
        <v>1</v>
      </c>
      <c r="AA155" s="40" t="s">
        <v>758</v>
      </c>
      <c r="AB155" s="43">
        <v>1</v>
      </c>
      <c r="AC155" s="40" t="s">
        <v>256</v>
      </c>
    </row>
    <row r="156" spans="1:29" ht="12.75">
      <c r="A156" s="11">
        <v>153</v>
      </c>
      <c r="B156" s="130" t="s">
        <v>1537</v>
      </c>
      <c r="C156" s="142"/>
      <c r="D156" s="129" t="s">
        <v>293</v>
      </c>
      <c r="E156" s="11" t="s">
        <v>1383</v>
      </c>
      <c r="F156" s="15" t="s">
        <v>719</v>
      </c>
      <c r="T156" s="49" t="s">
        <v>1551</v>
      </c>
      <c r="U156" s="50" t="s">
        <v>8</v>
      </c>
      <c r="V156" s="40" t="s">
        <v>1434</v>
      </c>
      <c r="Y156" s="91">
        <v>2</v>
      </c>
      <c r="Z156" s="43">
        <v>1</v>
      </c>
      <c r="AA156" s="40" t="s">
        <v>1434</v>
      </c>
      <c r="AB156" s="43">
        <v>0.5</v>
      </c>
      <c r="AC156" s="40" t="s">
        <v>256</v>
      </c>
    </row>
    <row r="157" spans="1:29" ht="12.75">
      <c r="A157" s="11">
        <v>154</v>
      </c>
      <c r="B157" s="130" t="s">
        <v>1538</v>
      </c>
      <c r="C157" s="142"/>
      <c r="D157" s="129" t="s">
        <v>293</v>
      </c>
      <c r="E157" s="11" t="s">
        <v>1881</v>
      </c>
      <c r="F157" s="15" t="s">
        <v>1103</v>
      </c>
      <c r="T157" s="49" t="s">
        <v>1552</v>
      </c>
      <c r="U157" s="50" t="s">
        <v>8</v>
      </c>
      <c r="V157" s="40" t="s">
        <v>739</v>
      </c>
      <c r="Y157" s="91">
        <v>2</v>
      </c>
      <c r="Z157" s="43">
        <v>1</v>
      </c>
      <c r="AA157" s="40" t="s">
        <v>739</v>
      </c>
      <c r="AB157" s="43">
        <v>1</v>
      </c>
      <c r="AC157" s="40" t="s">
        <v>256</v>
      </c>
    </row>
    <row r="158" spans="1:29" ht="12.75">
      <c r="A158" s="11">
        <v>155</v>
      </c>
      <c r="B158" s="130" t="s">
        <v>1539</v>
      </c>
      <c r="C158" s="142"/>
      <c r="D158" s="129" t="s">
        <v>293</v>
      </c>
      <c r="E158" s="11" t="s">
        <v>1969</v>
      </c>
      <c r="F158" s="15" t="s">
        <v>716</v>
      </c>
      <c r="T158" s="49" t="s">
        <v>3</v>
      </c>
      <c r="U158" s="50" t="s">
        <v>2</v>
      </c>
      <c r="V158" s="40" t="s">
        <v>251</v>
      </c>
      <c r="Y158" s="91">
        <v>2</v>
      </c>
      <c r="Z158" s="43">
        <v>1</v>
      </c>
      <c r="AA158" s="40" t="s">
        <v>251</v>
      </c>
      <c r="AB158" s="43">
        <v>1</v>
      </c>
      <c r="AC158" s="40" t="s">
        <v>1229</v>
      </c>
    </row>
    <row r="159" spans="1:27" ht="12.75">
      <c r="A159" s="11">
        <v>156</v>
      </c>
      <c r="B159" s="130" t="s">
        <v>1540</v>
      </c>
      <c r="C159" s="142"/>
      <c r="D159" s="129" t="s">
        <v>293</v>
      </c>
      <c r="E159" s="11" t="s">
        <v>1970</v>
      </c>
      <c r="F159" s="15" t="s">
        <v>717</v>
      </c>
      <c r="T159" s="49" t="s">
        <v>4</v>
      </c>
      <c r="U159" s="50" t="s">
        <v>2</v>
      </c>
      <c r="V159" s="40" t="s">
        <v>256</v>
      </c>
      <c r="Y159" s="91">
        <v>1</v>
      </c>
      <c r="Z159" s="43">
        <v>1</v>
      </c>
      <c r="AA159" s="40" t="s">
        <v>256</v>
      </c>
    </row>
    <row r="160" spans="1:29" ht="12.75">
      <c r="A160" s="11">
        <v>157</v>
      </c>
      <c r="B160" s="130" t="s">
        <v>1541</v>
      </c>
      <c r="C160" s="142"/>
      <c r="D160" s="129" t="s">
        <v>293</v>
      </c>
      <c r="E160" s="11" t="s">
        <v>1971</v>
      </c>
      <c r="F160" s="15" t="s">
        <v>718</v>
      </c>
      <c r="T160" s="49" t="s">
        <v>5</v>
      </c>
      <c r="U160" s="50" t="s">
        <v>2</v>
      </c>
      <c r="V160" s="40" t="s">
        <v>758</v>
      </c>
      <c r="Y160" s="91">
        <v>2</v>
      </c>
      <c r="Z160" s="43">
        <v>1</v>
      </c>
      <c r="AA160" s="40" t="s">
        <v>758</v>
      </c>
      <c r="AB160" s="43">
        <v>1</v>
      </c>
      <c r="AC160" s="40" t="s">
        <v>1229</v>
      </c>
    </row>
    <row r="161" spans="1:29" ht="12.75">
      <c r="A161" s="11">
        <v>158</v>
      </c>
      <c r="B161" s="130" t="s">
        <v>1542</v>
      </c>
      <c r="C161" s="142"/>
      <c r="D161" s="129" t="s">
        <v>293</v>
      </c>
      <c r="E161" s="11" t="s">
        <v>1383</v>
      </c>
      <c r="F161" s="15" t="s">
        <v>719</v>
      </c>
      <c r="T161" s="49" t="s">
        <v>6</v>
      </c>
      <c r="U161" s="50" t="s">
        <v>2</v>
      </c>
      <c r="V161" s="40" t="s">
        <v>1434</v>
      </c>
      <c r="Y161" s="91">
        <v>2</v>
      </c>
      <c r="Z161" s="43">
        <v>1</v>
      </c>
      <c r="AA161" s="40" t="s">
        <v>1434</v>
      </c>
      <c r="AB161" s="43">
        <v>0.5</v>
      </c>
      <c r="AC161" s="40" t="s">
        <v>1229</v>
      </c>
    </row>
    <row r="162" spans="1:29" ht="12.75">
      <c r="A162" s="11">
        <v>159</v>
      </c>
      <c r="B162" s="130" t="s">
        <v>1543</v>
      </c>
      <c r="C162" s="142"/>
      <c r="D162" s="129" t="s">
        <v>293</v>
      </c>
      <c r="E162" s="11" t="s">
        <v>1881</v>
      </c>
      <c r="F162" s="15" t="s">
        <v>1103</v>
      </c>
      <c r="T162" s="49" t="s">
        <v>7</v>
      </c>
      <c r="U162" s="50" t="s">
        <v>2</v>
      </c>
      <c r="V162" s="40" t="s">
        <v>739</v>
      </c>
      <c r="Y162" s="91">
        <v>2</v>
      </c>
      <c r="Z162" s="43">
        <v>1</v>
      </c>
      <c r="AA162" s="40" t="s">
        <v>739</v>
      </c>
      <c r="AB162" s="43">
        <v>1</v>
      </c>
      <c r="AC162" s="40" t="s">
        <v>1229</v>
      </c>
    </row>
    <row r="163" spans="1:29" ht="12.75">
      <c r="A163" s="11">
        <v>160</v>
      </c>
      <c r="B163" s="130" t="s">
        <v>1531</v>
      </c>
      <c r="C163" s="142"/>
      <c r="D163" s="129" t="s">
        <v>293</v>
      </c>
      <c r="E163" s="11" t="s">
        <v>1969</v>
      </c>
      <c r="F163" s="15" t="s">
        <v>716</v>
      </c>
      <c r="T163" s="49" t="s">
        <v>713</v>
      </c>
      <c r="U163" s="50" t="s">
        <v>712</v>
      </c>
      <c r="V163" s="40" t="s">
        <v>251</v>
      </c>
      <c r="Y163" s="91">
        <v>2</v>
      </c>
      <c r="Z163" s="43">
        <v>1</v>
      </c>
      <c r="AA163" s="40" t="s">
        <v>251</v>
      </c>
      <c r="AB163" s="43">
        <v>1</v>
      </c>
      <c r="AC163" s="40" t="s">
        <v>783</v>
      </c>
    </row>
    <row r="164" spans="1:27" ht="12.75">
      <c r="A164" s="11">
        <v>161</v>
      </c>
      <c r="B164" s="130" t="s">
        <v>1269</v>
      </c>
      <c r="C164" s="142"/>
      <c r="D164" s="129" t="s">
        <v>293</v>
      </c>
      <c r="E164" s="11" t="s">
        <v>1970</v>
      </c>
      <c r="F164" s="15" t="s">
        <v>717</v>
      </c>
      <c r="T164" s="49" t="s">
        <v>714</v>
      </c>
      <c r="U164" s="50" t="s">
        <v>712</v>
      </c>
      <c r="V164" s="40" t="s">
        <v>256</v>
      </c>
      <c r="Y164" s="91">
        <v>1</v>
      </c>
      <c r="Z164" s="43">
        <v>1</v>
      </c>
      <c r="AA164" s="40" t="s">
        <v>256</v>
      </c>
    </row>
    <row r="165" spans="1:29" ht="12.75">
      <c r="A165" s="11">
        <v>162</v>
      </c>
      <c r="B165" s="130" t="s">
        <v>1532</v>
      </c>
      <c r="C165" s="142"/>
      <c r="D165" s="129" t="s">
        <v>293</v>
      </c>
      <c r="E165" s="11" t="s">
        <v>1971</v>
      </c>
      <c r="F165" s="15" t="s">
        <v>718</v>
      </c>
      <c r="T165" s="49" t="s">
        <v>715</v>
      </c>
      <c r="U165" s="50" t="s">
        <v>712</v>
      </c>
      <c r="V165" s="40" t="s">
        <v>758</v>
      </c>
      <c r="Y165" s="91">
        <v>2</v>
      </c>
      <c r="Z165" s="43">
        <v>1</v>
      </c>
      <c r="AA165" s="40" t="s">
        <v>758</v>
      </c>
      <c r="AB165" s="43">
        <v>1</v>
      </c>
      <c r="AC165" s="40" t="s">
        <v>783</v>
      </c>
    </row>
    <row r="166" spans="1:29" ht="12.75">
      <c r="A166" s="11">
        <v>163</v>
      </c>
      <c r="B166" s="130" t="s">
        <v>1270</v>
      </c>
      <c r="C166" s="142"/>
      <c r="D166" s="129" t="s">
        <v>293</v>
      </c>
      <c r="E166" s="11" t="s">
        <v>1383</v>
      </c>
      <c r="F166" s="15" t="s">
        <v>719</v>
      </c>
      <c r="T166" s="49" t="s">
        <v>860</v>
      </c>
      <c r="U166" s="50" t="s">
        <v>712</v>
      </c>
      <c r="V166" s="40" t="s">
        <v>1434</v>
      </c>
      <c r="Y166" s="91">
        <v>2</v>
      </c>
      <c r="Z166" s="43">
        <v>1</v>
      </c>
      <c r="AA166" s="40" t="s">
        <v>1434</v>
      </c>
      <c r="AB166" s="43">
        <v>0.5</v>
      </c>
      <c r="AC166" s="40" t="s">
        <v>783</v>
      </c>
    </row>
    <row r="167" spans="1:29" ht="12.75">
      <c r="A167" s="11">
        <v>164</v>
      </c>
      <c r="B167" s="130" t="s">
        <v>1533</v>
      </c>
      <c r="C167" s="142"/>
      <c r="D167" s="129" t="s">
        <v>293</v>
      </c>
      <c r="E167" s="11" t="s">
        <v>1881</v>
      </c>
      <c r="F167" s="15" t="s">
        <v>1103</v>
      </c>
      <c r="T167" s="49" t="s">
        <v>861</v>
      </c>
      <c r="U167" s="50" t="s">
        <v>712</v>
      </c>
      <c r="V167" s="40" t="s">
        <v>739</v>
      </c>
      <c r="Y167" s="91">
        <v>2</v>
      </c>
      <c r="Z167" s="43">
        <v>1</v>
      </c>
      <c r="AA167" s="40" t="s">
        <v>739</v>
      </c>
      <c r="AB167" s="43">
        <v>1</v>
      </c>
      <c r="AC167" s="40" t="s">
        <v>783</v>
      </c>
    </row>
    <row r="168" spans="1:29" ht="12.75">
      <c r="A168" s="11">
        <v>165</v>
      </c>
      <c r="B168" s="130" t="s">
        <v>1544</v>
      </c>
      <c r="C168" s="142"/>
      <c r="D168" s="129" t="s">
        <v>293</v>
      </c>
      <c r="E168" s="11" t="s">
        <v>1969</v>
      </c>
      <c r="F168" s="15" t="s">
        <v>716</v>
      </c>
      <c r="T168" s="49" t="s">
        <v>1851</v>
      </c>
      <c r="U168" s="50" t="s">
        <v>1044</v>
      </c>
      <c r="V168" s="40" t="s">
        <v>251</v>
      </c>
      <c r="Y168" s="91">
        <v>2</v>
      </c>
      <c r="Z168" s="43">
        <v>1</v>
      </c>
      <c r="AA168" s="40" t="s">
        <v>251</v>
      </c>
      <c r="AB168" s="43">
        <v>1</v>
      </c>
      <c r="AC168" s="40" t="s">
        <v>758</v>
      </c>
    </row>
    <row r="169" spans="1:27" ht="12.75">
      <c r="A169" s="11">
        <v>166</v>
      </c>
      <c r="B169" s="130" t="s">
        <v>1271</v>
      </c>
      <c r="C169" s="142"/>
      <c r="D169" s="129" t="s">
        <v>293</v>
      </c>
      <c r="E169" s="11" t="s">
        <v>1970</v>
      </c>
      <c r="F169" s="15" t="s">
        <v>717</v>
      </c>
      <c r="T169" s="49" t="s">
        <v>1852</v>
      </c>
      <c r="U169" s="50" t="s">
        <v>1044</v>
      </c>
      <c r="V169" s="40" t="s">
        <v>256</v>
      </c>
      <c r="Y169" s="91">
        <v>1</v>
      </c>
      <c r="Z169" s="43">
        <v>1</v>
      </c>
      <c r="AA169" s="40" t="s">
        <v>256</v>
      </c>
    </row>
    <row r="170" spans="1:27" ht="12.75">
      <c r="A170" s="11">
        <v>167</v>
      </c>
      <c r="B170" s="130" t="s">
        <v>1545</v>
      </c>
      <c r="C170" s="142"/>
      <c r="D170" s="129" t="s">
        <v>293</v>
      </c>
      <c r="E170" s="11" t="s">
        <v>1971</v>
      </c>
      <c r="F170" s="15" t="s">
        <v>718</v>
      </c>
      <c r="T170" s="49" t="s">
        <v>1853</v>
      </c>
      <c r="U170" s="50" t="s">
        <v>1044</v>
      </c>
      <c r="V170" s="40" t="s">
        <v>758</v>
      </c>
      <c r="Y170" s="91">
        <v>1</v>
      </c>
      <c r="Z170" s="43">
        <v>2</v>
      </c>
      <c r="AA170" s="40" t="s">
        <v>758</v>
      </c>
    </row>
    <row r="171" spans="1:29" ht="12.75">
      <c r="A171" s="11">
        <v>168</v>
      </c>
      <c r="B171" s="130" t="s">
        <v>1272</v>
      </c>
      <c r="C171" s="142"/>
      <c r="D171" s="129" t="s">
        <v>293</v>
      </c>
      <c r="E171" s="11" t="s">
        <v>1383</v>
      </c>
      <c r="F171" s="15" t="s">
        <v>719</v>
      </c>
      <c r="T171" s="49" t="s">
        <v>1854</v>
      </c>
      <c r="U171" s="50" t="s">
        <v>1044</v>
      </c>
      <c r="V171" s="40" t="s">
        <v>1434</v>
      </c>
      <c r="Y171" s="91">
        <v>2</v>
      </c>
      <c r="Z171" s="43">
        <v>1</v>
      </c>
      <c r="AA171" s="40" t="s">
        <v>1434</v>
      </c>
      <c r="AB171" s="43">
        <v>0.5</v>
      </c>
      <c r="AC171" s="40" t="s">
        <v>758</v>
      </c>
    </row>
    <row r="172" spans="1:29" ht="12.75">
      <c r="A172" s="11">
        <v>169</v>
      </c>
      <c r="B172" s="130" t="s">
        <v>1546</v>
      </c>
      <c r="C172" s="142"/>
      <c r="D172" s="129" t="s">
        <v>293</v>
      </c>
      <c r="E172" s="11" t="s">
        <v>1881</v>
      </c>
      <c r="F172" s="15" t="s">
        <v>1103</v>
      </c>
      <c r="T172" s="49" t="s">
        <v>1855</v>
      </c>
      <c r="U172" s="50" t="s">
        <v>1044</v>
      </c>
      <c r="V172" s="40" t="s">
        <v>739</v>
      </c>
      <c r="Y172" s="91">
        <v>2</v>
      </c>
      <c r="Z172" s="43">
        <v>1</v>
      </c>
      <c r="AA172" s="40" t="s">
        <v>739</v>
      </c>
      <c r="AB172" s="43">
        <v>1</v>
      </c>
      <c r="AC172" s="40" t="s">
        <v>758</v>
      </c>
    </row>
    <row r="173" spans="1:29" ht="12.75">
      <c r="A173" s="11">
        <v>170</v>
      </c>
      <c r="B173" s="130" t="s">
        <v>1547</v>
      </c>
      <c r="C173" s="142"/>
      <c r="D173" s="129" t="s">
        <v>293</v>
      </c>
      <c r="E173" s="11" t="s">
        <v>1969</v>
      </c>
      <c r="F173" s="15" t="s">
        <v>716</v>
      </c>
      <c r="O173" s="54"/>
      <c r="R173" s="23"/>
      <c r="T173" s="49" t="s">
        <v>1554</v>
      </c>
      <c r="U173" s="50" t="s">
        <v>1553</v>
      </c>
      <c r="V173" s="40" t="s">
        <v>251</v>
      </c>
      <c r="Y173" s="91">
        <v>2</v>
      </c>
      <c r="Z173" s="43">
        <v>1</v>
      </c>
      <c r="AA173" s="40" t="s">
        <v>251</v>
      </c>
      <c r="AB173" s="43">
        <v>1</v>
      </c>
      <c r="AC173" s="40" t="s">
        <v>1424</v>
      </c>
    </row>
    <row r="174" spans="1:27" ht="12.75">
      <c r="A174" s="11">
        <v>171</v>
      </c>
      <c r="B174" s="130" t="s">
        <v>1273</v>
      </c>
      <c r="C174" s="142"/>
      <c r="D174" s="129" t="s">
        <v>293</v>
      </c>
      <c r="E174" s="11" t="s">
        <v>1970</v>
      </c>
      <c r="F174" s="15" t="s">
        <v>717</v>
      </c>
      <c r="O174" s="54"/>
      <c r="R174" s="23"/>
      <c r="T174" s="49" t="s">
        <v>1555</v>
      </c>
      <c r="U174" s="50" t="s">
        <v>1553</v>
      </c>
      <c r="V174" s="40" t="s">
        <v>256</v>
      </c>
      <c r="Y174" s="91">
        <v>1</v>
      </c>
      <c r="Z174" s="43">
        <v>1</v>
      </c>
      <c r="AA174" s="40" t="s">
        <v>256</v>
      </c>
    </row>
    <row r="175" spans="1:29" ht="12.75">
      <c r="A175" s="11">
        <v>172</v>
      </c>
      <c r="B175" s="130" t="s">
        <v>1548</v>
      </c>
      <c r="C175" s="142"/>
      <c r="D175" s="129" t="s">
        <v>293</v>
      </c>
      <c r="E175" s="11" t="s">
        <v>1971</v>
      </c>
      <c r="F175" s="15" t="s">
        <v>718</v>
      </c>
      <c r="O175" s="54"/>
      <c r="R175" s="23"/>
      <c r="T175" s="49" t="s">
        <v>1556</v>
      </c>
      <c r="U175" s="50" t="s">
        <v>1553</v>
      </c>
      <c r="V175" s="40" t="s">
        <v>758</v>
      </c>
      <c r="Y175" s="91">
        <v>2</v>
      </c>
      <c r="Z175" s="43">
        <v>1</v>
      </c>
      <c r="AA175" s="40" t="s">
        <v>758</v>
      </c>
      <c r="AB175" s="43">
        <v>1</v>
      </c>
      <c r="AC175" s="40" t="s">
        <v>1424</v>
      </c>
    </row>
    <row r="176" spans="1:29" ht="12.75">
      <c r="A176" s="11">
        <v>173</v>
      </c>
      <c r="B176" s="130" t="s">
        <v>1274</v>
      </c>
      <c r="C176" s="142"/>
      <c r="D176" s="129" t="s">
        <v>293</v>
      </c>
      <c r="E176" s="11" t="s">
        <v>1383</v>
      </c>
      <c r="F176" s="15" t="s">
        <v>719</v>
      </c>
      <c r="T176" s="49" t="s">
        <v>1557</v>
      </c>
      <c r="U176" s="50" t="s">
        <v>1553</v>
      </c>
      <c r="V176" s="40" t="s">
        <v>1434</v>
      </c>
      <c r="Y176" s="91">
        <v>2</v>
      </c>
      <c r="Z176" s="43">
        <v>1</v>
      </c>
      <c r="AA176" s="40" t="s">
        <v>1434</v>
      </c>
      <c r="AB176" s="43">
        <v>0.5</v>
      </c>
      <c r="AC176" s="40" t="s">
        <v>1424</v>
      </c>
    </row>
    <row r="177" spans="1:29" ht="12.75">
      <c r="A177" s="11">
        <v>174</v>
      </c>
      <c r="B177" s="130" t="s">
        <v>513</v>
      </c>
      <c r="C177" s="142"/>
      <c r="D177" s="129" t="s">
        <v>293</v>
      </c>
      <c r="E177" s="11" t="s">
        <v>1881</v>
      </c>
      <c r="F177" s="15" t="s">
        <v>1103</v>
      </c>
      <c r="O177" s="54"/>
      <c r="R177" s="23"/>
      <c r="T177" s="49" t="s">
        <v>1558</v>
      </c>
      <c r="U177" s="50" t="s">
        <v>1553</v>
      </c>
      <c r="V177" s="40" t="s">
        <v>739</v>
      </c>
      <c r="Y177" s="91">
        <v>2</v>
      </c>
      <c r="Z177" s="43">
        <v>1</v>
      </c>
      <c r="AA177" s="40" t="s">
        <v>739</v>
      </c>
      <c r="AB177" s="43">
        <v>1</v>
      </c>
      <c r="AC177" s="40" t="s">
        <v>1424</v>
      </c>
    </row>
    <row r="178" spans="1:29" ht="12.75">
      <c r="A178" s="11">
        <v>175</v>
      </c>
      <c r="B178" s="130" t="s">
        <v>514</v>
      </c>
      <c r="C178" s="142"/>
      <c r="D178" s="129" t="s">
        <v>293</v>
      </c>
      <c r="E178" s="11" t="s">
        <v>1969</v>
      </c>
      <c r="F178" s="15" t="s">
        <v>716</v>
      </c>
      <c r="O178" s="54"/>
      <c r="R178" s="23"/>
      <c r="T178" s="49" t="s">
        <v>1560</v>
      </c>
      <c r="U178" s="50" t="s">
        <v>1559</v>
      </c>
      <c r="V178" s="40" t="s">
        <v>251</v>
      </c>
      <c r="Y178" s="91">
        <v>2</v>
      </c>
      <c r="Z178" s="43">
        <v>1</v>
      </c>
      <c r="AA178" s="40" t="s">
        <v>251</v>
      </c>
      <c r="AB178" s="43">
        <v>1</v>
      </c>
      <c r="AC178" s="40" t="s">
        <v>1403</v>
      </c>
    </row>
    <row r="179" spans="1:27" ht="12.75">
      <c r="A179" s="11">
        <v>176</v>
      </c>
      <c r="B179" s="130" t="s">
        <v>1275</v>
      </c>
      <c r="C179" s="142"/>
      <c r="D179" s="129" t="s">
        <v>293</v>
      </c>
      <c r="E179" s="11" t="s">
        <v>1970</v>
      </c>
      <c r="F179" s="15" t="s">
        <v>717</v>
      </c>
      <c r="T179" s="49" t="s">
        <v>1565</v>
      </c>
      <c r="U179" s="50" t="s">
        <v>1559</v>
      </c>
      <c r="V179" s="40" t="s">
        <v>256</v>
      </c>
      <c r="Y179" s="91">
        <v>1</v>
      </c>
      <c r="Z179" s="43">
        <v>1</v>
      </c>
      <c r="AA179" s="40" t="s">
        <v>256</v>
      </c>
    </row>
    <row r="180" spans="1:29" ht="12.75">
      <c r="A180" s="11">
        <v>177</v>
      </c>
      <c r="B180" s="130" t="s">
        <v>515</v>
      </c>
      <c r="C180" s="142"/>
      <c r="D180" s="129" t="s">
        <v>293</v>
      </c>
      <c r="E180" s="11" t="s">
        <v>1971</v>
      </c>
      <c r="F180" s="15" t="s">
        <v>718</v>
      </c>
      <c r="T180" s="49" t="s">
        <v>1566</v>
      </c>
      <c r="U180" s="50" t="s">
        <v>1559</v>
      </c>
      <c r="V180" s="40" t="s">
        <v>758</v>
      </c>
      <c r="Y180" s="91">
        <v>2</v>
      </c>
      <c r="Z180" s="43">
        <v>1</v>
      </c>
      <c r="AA180" s="40" t="s">
        <v>758</v>
      </c>
      <c r="AB180" s="43">
        <v>1</v>
      </c>
      <c r="AC180" s="40" t="s">
        <v>1403</v>
      </c>
    </row>
    <row r="181" spans="1:29" ht="12.75">
      <c r="A181" s="11">
        <v>178</v>
      </c>
      <c r="B181" s="130" t="s">
        <v>1276</v>
      </c>
      <c r="C181" s="142"/>
      <c r="D181" s="129" t="s">
        <v>293</v>
      </c>
      <c r="E181" s="11" t="s">
        <v>1383</v>
      </c>
      <c r="F181" s="15" t="s">
        <v>719</v>
      </c>
      <c r="O181" s="54"/>
      <c r="R181" s="23"/>
      <c r="T181" s="49" t="s">
        <v>1567</v>
      </c>
      <c r="U181" s="50" t="s">
        <v>1559</v>
      </c>
      <c r="V181" s="40" t="s">
        <v>1434</v>
      </c>
      <c r="Y181" s="91">
        <v>2</v>
      </c>
      <c r="Z181" s="43">
        <v>1</v>
      </c>
      <c r="AA181" s="40" t="s">
        <v>1434</v>
      </c>
      <c r="AB181" s="43">
        <v>0.5</v>
      </c>
      <c r="AC181" s="40" t="s">
        <v>1403</v>
      </c>
    </row>
    <row r="182" spans="1:29" ht="12.75">
      <c r="A182" s="11">
        <v>179</v>
      </c>
      <c r="B182" s="130" t="s">
        <v>516</v>
      </c>
      <c r="C182" s="142"/>
      <c r="D182" s="129" t="s">
        <v>293</v>
      </c>
      <c r="E182" s="11" t="s">
        <v>1881</v>
      </c>
      <c r="F182" s="15" t="s">
        <v>1103</v>
      </c>
      <c r="O182" s="54"/>
      <c r="R182" s="23"/>
      <c r="T182" s="49" t="s">
        <v>1568</v>
      </c>
      <c r="U182" s="50" t="s">
        <v>1559</v>
      </c>
      <c r="V182" s="40" t="s">
        <v>739</v>
      </c>
      <c r="Y182" s="91">
        <v>2</v>
      </c>
      <c r="Z182" s="43">
        <v>1</v>
      </c>
      <c r="AA182" s="40" t="s">
        <v>739</v>
      </c>
      <c r="AB182" s="43">
        <v>1</v>
      </c>
      <c r="AC182" s="40" t="s">
        <v>1403</v>
      </c>
    </row>
    <row r="183" spans="1:29" ht="12.75">
      <c r="A183" s="11">
        <v>180</v>
      </c>
      <c r="B183" s="130" t="s">
        <v>517</v>
      </c>
      <c r="C183" s="142"/>
      <c r="D183" s="129" t="s">
        <v>293</v>
      </c>
      <c r="E183" s="11" t="s">
        <v>1969</v>
      </c>
      <c r="F183" s="15" t="s">
        <v>716</v>
      </c>
      <c r="O183" s="54"/>
      <c r="R183" s="23"/>
      <c r="T183" s="49" t="s">
        <v>1570</v>
      </c>
      <c r="U183" s="50" t="s">
        <v>1569</v>
      </c>
      <c r="V183" s="40" t="s">
        <v>251</v>
      </c>
      <c r="Y183" s="91">
        <v>2</v>
      </c>
      <c r="Z183" s="43">
        <v>1</v>
      </c>
      <c r="AA183" s="40" t="s">
        <v>251</v>
      </c>
      <c r="AB183" s="43">
        <v>1</v>
      </c>
      <c r="AC183" s="40" t="s">
        <v>1954</v>
      </c>
    </row>
    <row r="184" spans="1:27" ht="12.75">
      <c r="A184" s="11">
        <v>181</v>
      </c>
      <c r="B184" s="130" t="s">
        <v>1277</v>
      </c>
      <c r="C184" s="142"/>
      <c r="D184" s="129" t="s">
        <v>293</v>
      </c>
      <c r="E184" s="11" t="s">
        <v>1970</v>
      </c>
      <c r="F184" s="15" t="s">
        <v>717</v>
      </c>
      <c r="O184" s="54"/>
      <c r="R184" s="23"/>
      <c r="T184" s="49" t="s">
        <v>1571</v>
      </c>
      <c r="U184" s="50" t="s">
        <v>1569</v>
      </c>
      <c r="V184" s="40" t="s">
        <v>256</v>
      </c>
      <c r="Y184" s="91">
        <v>1</v>
      </c>
      <c r="Z184" s="43">
        <v>1</v>
      </c>
      <c r="AA184" s="40" t="s">
        <v>256</v>
      </c>
    </row>
    <row r="185" spans="1:29" ht="12.75">
      <c r="A185" s="11">
        <v>182</v>
      </c>
      <c r="B185" s="130" t="s">
        <v>518</v>
      </c>
      <c r="C185" s="142"/>
      <c r="D185" s="129" t="s">
        <v>293</v>
      </c>
      <c r="E185" s="11" t="s">
        <v>1971</v>
      </c>
      <c r="F185" s="15" t="s">
        <v>718</v>
      </c>
      <c r="O185" s="54"/>
      <c r="R185" s="23"/>
      <c r="T185" s="49" t="s">
        <v>1572</v>
      </c>
      <c r="U185" s="50" t="s">
        <v>1569</v>
      </c>
      <c r="V185" s="40" t="s">
        <v>758</v>
      </c>
      <c r="Y185" s="91">
        <v>2</v>
      </c>
      <c r="Z185" s="43">
        <v>1</v>
      </c>
      <c r="AA185" s="40" t="s">
        <v>758</v>
      </c>
      <c r="AB185" s="43">
        <v>1</v>
      </c>
      <c r="AC185" s="40" t="s">
        <v>1954</v>
      </c>
    </row>
    <row r="186" spans="1:29" ht="12.75">
      <c r="A186" s="11">
        <v>183</v>
      </c>
      <c r="B186" s="130" t="s">
        <v>1278</v>
      </c>
      <c r="C186" s="142"/>
      <c r="D186" s="129" t="s">
        <v>293</v>
      </c>
      <c r="E186" s="11" t="s">
        <v>1383</v>
      </c>
      <c r="F186" s="15" t="s">
        <v>719</v>
      </c>
      <c r="T186" s="49" t="s">
        <v>1573</v>
      </c>
      <c r="U186" s="50" t="s">
        <v>1569</v>
      </c>
      <c r="V186" s="40" t="s">
        <v>1434</v>
      </c>
      <c r="Y186" s="91">
        <v>2</v>
      </c>
      <c r="Z186" s="43">
        <v>1</v>
      </c>
      <c r="AA186" s="40" t="s">
        <v>1434</v>
      </c>
      <c r="AB186" s="43">
        <v>0.5</v>
      </c>
      <c r="AC186" s="40" t="s">
        <v>1954</v>
      </c>
    </row>
    <row r="187" spans="1:29" ht="12.75">
      <c r="A187" s="11">
        <v>184</v>
      </c>
      <c r="B187" s="130" t="s">
        <v>519</v>
      </c>
      <c r="C187" s="142"/>
      <c r="D187" s="129" t="s">
        <v>293</v>
      </c>
      <c r="E187" s="11" t="s">
        <v>1881</v>
      </c>
      <c r="F187" s="15" t="s">
        <v>1103</v>
      </c>
      <c r="O187" s="54"/>
      <c r="R187" s="23"/>
      <c r="T187" s="49" t="s">
        <v>1574</v>
      </c>
      <c r="U187" s="50" t="s">
        <v>1569</v>
      </c>
      <c r="V187" s="40" t="s">
        <v>739</v>
      </c>
      <c r="Y187" s="91">
        <v>2</v>
      </c>
      <c r="Z187" s="42">
        <v>1</v>
      </c>
      <c r="AA187" s="42" t="s">
        <v>739</v>
      </c>
      <c r="AB187" s="43">
        <v>1</v>
      </c>
      <c r="AC187" s="40" t="s">
        <v>1954</v>
      </c>
    </row>
    <row r="188" spans="1:29" ht="12.75">
      <c r="A188" s="11">
        <v>185</v>
      </c>
      <c r="B188" s="130" t="s">
        <v>520</v>
      </c>
      <c r="C188" s="142"/>
      <c r="D188" s="129" t="s">
        <v>293</v>
      </c>
      <c r="E188" s="11" t="s">
        <v>1969</v>
      </c>
      <c r="F188" s="15" t="s">
        <v>716</v>
      </c>
      <c r="N188" s="25"/>
      <c r="O188" s="54"/>
      <c r="R188" s="23"/>
      <c r="T188" s="49" t="s">
        <v>1576</v>
      </c>
      <c r="U188" s="50" t="s">
        <v>1575</v>
      </c>
      <c r="V188" s="40" t="s">
        <v>251</v>
      </c>
      <c r="Y188" s="91">
        <v>2</v>
      </c>
      <c r="Z188" s="43">
        <v>1</v>
      </c>
      <c r="AA188" s="40" t="s">
        <v>251</v>
      </c>
      <c r="AB188" s="43">
        <v>1</v>
      </c>
      <c r="AC188" s="40" t="s">
        <v>1232</v>
      </c>
    </row>
    <row r="189" spans="1:27" ht="12.75">
      <c r="A189" s="11">
        <v>186</v>
      </c>
      <c r="B189" s="130" t="s">
        <v>1279</v>
      </c>
      <c r="C189" s="142"/>
      <c r="D189" s="129" t="s">
        <v>293</v>
      </c>
      <c r="E189" s="11" t="s">
        <v>1970</v>
      </c>
      <c r="F189" s="15" t="s">
        <v>717</v>
      </c>
      <c r="M189" s="25"/>
      <c r="N189" s="25"/>
      <c r="O189" s="54"/>
      <c r="R189" s="23"/>
      <c r="T189" s="49" t="s">
        <v>1577</v>
      </c>
      <c r="U189" s="50" t="s">
        <v>1575</v>
      </c>
      <c r="V189" s="40" t="s">
        <v>256</v>
      </c>
      <c r="Y189" s="91">
        <v>1</v>
      </c>
      <c r="Z189" s="43">
        <v>1</v>
      </c>
      <c r="AA189" s="40" t="s">
        <v>256</v>
      </c>
    </row>
    <row r="190" spans="1:29" ht="12.75">
      <c r="A190" s="11">
        <v>187</v>
      </c>
      <c r="B190" s="130" t="s">
        <v>521</v>
      </c>
      <c r="C190" s="142"/>
      <c r="D190" s="129" t="s">
        <v>293</v>
      </c>
      <c r="E190" s="11" t="s">
        <v>1971</v>
      </c>
      <c r="F190" s="15" t="s">
        <v>718</v>
      </c>
      <c r="O190" s="54"/>
      <c r="R190" s="23"/>
      <c r="T190" s="49" t="s">
        <v>1578</v>
      </c>
      <c r="U190" s="50" t="s">
        <v>1575</v>
      </c>
      <c r="V190" s="40" t="s">
        <v>758</v>
      </c>
      <c r="Y190" s="91">
        <v>2</v>
      </c>
      <c r="Z190" s="43">
        <v>1</v>
      </c>
      <c r="AA190" s="40" t="s">
        <v>758</v>
      </c>
      <c r="AB190" s="43">
        <v>1</v>
      </c>
      <c r="AC190" s="40" t="s">
        <v>1232</v>
      </c>
    </row>
    <row r="191" spans="1:29" ht="12.75">
      <c r="A191" s="11">
        <v>188</v>
      </c>
      <c r="B191" s="130" t="s">
        <v>1280</v>
      </c>
      <c r="C191" s="142"/>
      <c r="D191" s="129" t="s">
        <v>293</v>
      </c>
      <c r="E191" s="11" t="s">
        <v>1383</v>
      </c>
      <c r="F191" s="15" t="s">
        <v>719</v>
      </c>
      <c r="R191" s="23"/>
      <c r="T191" s="49" t="s">
        <v>1579</v>
      </c>
      <c r="U191" s="50" t="s">
        <v>1575</v>
      </c>
      <c r="V191" s="40" t="s">
        <v>1434</v>
      </c>
      <c r="Y191" s="91">
        <v>2</v>
      </c>
      <c r="Z191" s="43">
        <v>1</v>
      </c>
      <c r="AA191" s="40" t="s">
        <v>1434</v>
      </c>
      <c r="AB191" s="43">
        <v>0.5</v>
      </c>
      <c r="AC191" s="40" t="s">
        <v>1232</v>
      </c>
    </row>
    <row r="192" spans="1:29" ht="12.75">
      <c r="A192" s="11">
        <v>189</v>
      </c>
      <c r="B192" s="130" t="s">
        <v>522</v>
      </c>
      <c r="C192" s="142"/>
      <c r="D192" s="129" t="s">
        <v>293</v>
      </c>
      <c r="E192" s="11" t="s">
        <v>1881</v>
      </c>
      <c r="F192" s="15" t="s">
        <v>1103</v>
      </c>
      <c r="N192" s="25"/>
      <c r="O192" s="54"/>
      <c r="R192" s="23"/>
      <c r="T192" s="49" t="s">
        <v>1580</v>
      </c>
      <c r="U192" s="50" t="s">
        <v>1575</v>
      </c>
      <c r="V192" s="40" t="s">
        <v>739</v>
      </c>
      <c r="X192" s="48"/>
      <c r="Y192" s="91">
        <v>2</v>
      </c>
      <c r="Z192" s="43">
        <v>1</v>
      </c>
      <c r="AA192" s="40" t="s">
        <v>739</v>
      </c>
      <c r="AB192" s="43">
        <v>1</v>
      </c>
      <c r="AC192" s="40" t="s">
        <v>1232</v>
      </c>
    </row>
    <row r="193" spans="1:29" ht="12.75">
      <c r="A193" s="11">
        <v>190</v>
      </c>
      <c r="B193" s="130" t="s">
        <v>523</v>
      </c>
      <c r="C193" s="142"/>
      <c r="D193" s="129" t="s">
        <v>293</v>
      </c>
      <c r="E193" s="11" t="s">
        <v>1969</v>
      </c>
      <c r="F193" s="15" t="s">
        <v>716</v>
      </c>
      <c r="O193" s="54"/>
      <c r="R193" s="23"/>
      <c r="T193" s="49" t="s">
        <v>1582</v>
      </c>
      <c r="U193" s="50" t="s">
        <v>1581</v>
      </c>
      <c r="V193" s="40" t="s">
        <v>251</v>
      </c>
      <c r="Y193" s="91">
        <v>2</v>
      </c>
      <c r="Z193" s="43">
        <v>1</v>
      </c>
      <c r="AA193" s="40" t="s">
        <v>251</v>
      </c>
      <c r="AB193" s="43">
        <v>1</v>
      </c>
      <c r="AC193" s="40" t="s">
        <v>1233</v>
      </c>
    </row>
    <row r="194" spans="1:27" ht="12.75">
      <c r="A194" s="11">
        <v>191</v>
      </c>
      <c r="B194" s="130" t="s">
        <v>1281</v>
      </c>
      <c r="C194" s="142"/>
      <c r="D194" s="129" t="s">
        <v>293</v>
      </c>
      <c r="E194" s="11" t="s">
        <v>1970</v>
      </c>
      <c r="F194" s="15" t="s">
        <v>717</v>
      </c>
      <c r="O194" s="54"/>
      <c r="R194" s="23"/>
      <c r="T194" s="49" t="s">
        <v>1583</v>
      </c>
      <c r="U194" s="50" t="s">
        <v>1581</v>
      </c>
      <c r="V194" s="40" t="s">
        <v>256</v>
      </c>
      <c r="Y194" s="91">
        <v>1</v>
      </c>
      <c r="Z194" s="43">
        <v>1</v>
      </c>
      <c r="AA194" s="40" t="s">
        <v>256</v>
      </c>
    </row>
    <row r="195" spans="1:29" ht="12.75">
      <c r="A195" s="11">
        <v>192</v>
      </c>
      <c r="B195" s="130" t="s">
        <v>524</v>
      </c>
      <c r="C195" s="142"/>
      <c r="D195" s="129" t="s">
        <v>293</v>
      </c>
      <c r="E195" s="11" t="s">
        <v>1971</v>
      </c>
      <c r="F195" s="15" t="s">
        <v>718</v>
      </c>
      <c r="T195" s="49" t="s">
        <v>1584</v>
      </c>
      <c r="U195" s="50" t="s">
        <v>1581</v>
      </c>
      <c r="V195" s="40" t="s">
        <v>758</v>
      </c>
      <c r="Y195" s="91">
        <v>2</v>
      </c>
      <c r="Z195" s="43">
        <v>1</v>
      </c>
      <c r="AA195" s="40" t="s">
        <v>758</v>
      </c>
      <c r="AB195" s="43">
        <v>1</v>
      </c>
      <c r="AC195" s="40" t="s">
        <v>1233</v>
      </c>
    </row>
    <row r="196" spans="1:29" ht="12.75">
      <c r="A196" s="11">
        <v>193</v>
      </c>
      <c r="B196" s="130" t="s">
        <v>1282</v>
      </c>
      <c r="C196" s="142"/>
      <c r="D196" s="129" t="s">
        <v>293</v>
      </c>
      <c r="E196" s="11" t="s">
        <v>1383</v>
      </c>
      <c r="F196" s="15" t="s">
        <v>719</v>
      </c>
      <c r="O196" s="54"/>
      <c r="R196" s="23"/>
      <c r="T196" s="49" t="s">
        <v>1585</v>
      </c>
      <c r="U196" s="50" t="s">
        <v>1581</v>
      </c>
      <c r="V196" s="40" t="s">
        <v>1434</v>
      </c>
      <c r="Y196" s="91">
        <v>2</v>
      </c>
      <c r="Z196" s="43">
        <v>1</v>
      </c>
      <c r="AA196" s="40" t="s">
        <v>1434</v>
      </c>
      <c r="AB196" s="43">
        <v>0.5</v>
      </c>
      <c r="AC196" s="40" t="s">
        <v>1233</v>
      </c>
    </row>
    <row r="197" spans="1:29" ht="12.75">
      <c r="A197" s="11">
        <v>194</v>
      </c>
      <c r="B197" s="130" t="s">
        <v>525</v>
      </c>
      <c r="C197" s="142"/>
      <c r="D197" s="129" t="s">
        <v>293</v>
      </c>
      <c r="E197" s="11" t="s">
        <v>1881</v>
      </c>
      <c r="F197" s="15" t="s">
        <v>1103</v>
      </c>
      <c r="O197" s="54"/>
      <c r="T197" s="49" t="s">
        <v>1586</v>
      </c>
      <c r="U197" s="50" t="s">
        <v>1581</v>
      </c>
      <c r="V197" s="40" t="s">
        <v>739</v>
      </c>
      <c r="Y197" s="91">
        <v>2</v>
      </c>
      <c r="Z197" s="43">
        <v>1</v>
      </c>
      <c r="AA197" s="40" t="s">
        <v>739</v>
      </c>
      <c r="AB197" s="43">
        <v>1</v>
      </c>
      <c r="AC197" s="40" t="s">
        <v>1233</v>
      </c>
    </row>
    <row r="198" spans="1:29" ht="12.75">
      <c r="A198" s="11">
        <v>195</v>
      </c>
      <c r="B198" s="130" t="s">
        <v>526</v>
      </c>
      <c r="C198" s="142"/>
      <c r="D198" s="129" t="s">
        <v>293</v>
      </c>
      <c r="E198" s="11" t="s">
        <v>1969</v>
      </c>
      <c r="F198" s="15" t="s">
        <v>716</v>
      </c>
      <c r="N198" s="10"/>
      <c r="O198" s="54"/>
      <c r="T198" s="49" t="s">
        <v>1588</v>
      </c>
      <c r="U198" s="50" t="s">
        <v>1587</v>
      </c>
      <c r="V198" s="40" t="s">
        <v>251</v>
      </c>
      <c r="Y198" s="91">
        <v>2</v>
      </c>
      <c r="Z198" s="43">
        <v>1</v>
      </c>
      <c r="AA198" s="40" t="s">
        <v>251</v>
      </c>
      <c r="AB198" s="43">
        <v>1</v>
      </c>
      <c r="AC198" s="40" t="s">
        <v>1430</v>
      </c>
    </row>
    <row r="199" spans="1:27" ht="12.75">
      <c r="A199" s="11">
        <v>196</v>
      </c>
      <c r="B199" s="130" t="s">
        <v>1283</v>
      </c>
      <c r="C199" s="142"/>
      <c r="D199" s="129" t="s">
        <v>293</v>
      </c>
      <c r="E199" s="11" t="s">
        <v>1970</v>
      </c>
      <c r="F199" s="15" t="s">
        <v>717</v>
      </c>
      <c r="T199" s="49" t="s">
        <v>1589</v>
      </c>
      <c r="U199" s="50" t="s">
        <v>1587</v>
      </c>
      <c r="V199" s="40" t="s">
        <v>256</v>
      </c>
      <c r="Y199" s="91">
        <v>1</v>
      </c>
      <c r="Z199" s="43">
        <v>1</v>
      </c>
      <c r="AA199" s="40" t="s">
        <v>256</v>
      </c>
    </row>
    <row r="200" spans="1:29" ht="12.75">
      <c r="A200" s="11">
        <v>197</v>
      </c>
      <c r="B200" s="130" t="s">
        <v>527</v>
      </c>
      <c r="C200" s="142"/>
      <c r="D200" s="129" t="s">
        <v>293</v>
      </c>
      <c r="E200" s="11" t="s">
        <v>1971</v>
      </c>
      <c r="F200" s="15" t="s">
        <v>718</v>
      </c>
      <c r="T200" s="49" t="s">
        <v>1590</v>
      </c>
      <c r="U200" s="50" t="s">
        <v>1587</v>
      </c>
      <c r="V200" s="40" t="s">
        <v>758</v>
      </c>
      <c r="Y200" s="91">
        <v>2</v>
      </c>
      <c r="Z200" s="43">
        <v>1</v>
      </c>
      <c r="AA200" s="40" t="s">
        <v>758</v>
      </c>
      <c r="AB200" s="43">
        <v>1</v>
      </c>
      <c r="AC200" s="40" t="s">
        <v>1430</v>
      </c>
    </row>
    <row r="201" spans="1:29" ht="12.75">
      <c r="A201" s="11">
        <v>198</v>
      </c>
      <c r="B201" s="130" t="s">
        <v>1284</v>
      </c>
      <c r="C201" s="142"/>
      <c r="D201" s="129" t="s">
        <v>293</v>
      </c>
      <c r="E201" s="11" t="s">
        <v>1383</v>
      </c>
      <c r="F201" s="15" t="s">
        <v>719</v>
      </c>
      <c r="T201" s="49" t="s">
        <v>1591</v>
      </c>
      <c r="U201" s="50" t="s">
        <v>1587</v>
      </c>
      <c r="V201" s="40" t="s">
        <v>1434</v>
      </c>
      <c r="Y201" s="91">
        <v>2</v>
      </c>
      <c r="Z201" s="43">
        <v>1</v>
      </c>
      <c r="AA201" s="40" t="s">
        <v>1434</v>
      </c>
      <c r="AB201" s="43">
        <v>0.5</v>
      </c>
      <c r="AC201" s="40" t="s">
        <v>1430</v>
      </c>
    </row>
    <row r="202" spans="1:29" ht="12.75">
      <c r="A202" s="11">
        <v>199</v>
      </c>
      <c r="B202" s="130" t="s">
        <v>528</v>
      </c>
      <c r="C202" s="142"/>
      <c r="D202" s="129" t="s">
        <v>293</v>
      </c>
      <c r="E202" s="11" t="s">
        <v>1881</v>
      </c>
      <c r="F202" s="15" t="s">
        <v>1103</v>
      </c>
      <c r="T202" s="49" t="s">
        <v>1592</v>
      </c>
      <c r="U202" s="50" t="s">
        <v>1587</v>
      </c>
      <c r="V202" s="40" t="s">
        <v>739</v>
      </c>
      <c r="Y202" s="91">
        <v>2</v>
      </c>
      <c r="Z202" s="43">
        <v>1</v>
      </c>
      <c r="AA202" s="40" t="s">
        <v>739</v>
      </c>
      <c r="AB202" s="43">
        <v>1</v>
      </c>
      <c r="AC202" s="40" t="s">
        <v>1430</v>
      </c>
    </row>
    <row r="203" spans="1:29" ht="12.75">
      <c r="A203" s="11">
        <v>200</v>
      </c>
      <c r="B203" s="130" t="s">
        <v>529</v>
      </c>
      <c r="C203" s="142"/>
      <c r="D203" s="129" t="s">
        <v>293</v>
      </c>
      <c r="E203" s="11" t="s">
        <v>1969</v>
      </c>
      <c r="F203" s="15" t="s">
        <v>716</v>
      </c>
      <c r="T203" s="49" t="s">
        <v>1594</v>
      </c>
      <c r="U203" s="50" t="s">
        <v>1593</v>
      </c>
      <c r="V203" s="40" t="s">
        <v>251</v>
      </c>
      <c r="Y203" s="91">
        <v>2</v>
      </c>
      <c r="Z203" s="43">
        <v>1</v>
      </c>
      <c r="AA203" s="40" t="s">
        <v>251</v>
      </c>
      <c r="AB203" s="43">
        <v>1</v>
      </c>
      <c r="AC203" s="40" t="s">
        <v>1391</v>
      </c>
    </row>
    <row r="204" spans="1:27" ht="12.75">
      <c r="A204" s="11">
        <v>201</v>
      </c>
      <c r="B204" s="130" t="s">
        <v>1285</v>
      </c>
      <c r="C204" s="142"/>
      <c r="D204" s="129" t="s">
        <v>293</v>
      </c>
      <c r="E204" s="11" t="s">
        <v>1970</v>
      </c>
      <c r="F204" s="15" t="s">
        <v>717</v>
      </c>
      <c r="T204" s="49" t="s">
        <v>1595</v>
      </c>
      <c r="U204" s="50" t="s">
        <v>1593</v>
      </c>
      <c r="V204" s="40" t="s">
        <v>256</v>
      </c>
      <c r="Y204" s="91">
        <v>1</v>
      </c>
      <c r="Z204" s="43">
        <v>1</v>
      </c>
      <c r="AA204" s="40" t="s">
        <v>256</v>
      </c>
    </row>
    <row r="205" spans="1:29" ht="12.75">
      <c r="A205" s="11">
        <v>202</v>
      </c>
      <c r="B205" s="130" t="s">
        <v>530</v>
      </c>
      <c r="C205" s="142"/>
      <c r="D205" s="129" t="s">
        <v>293</v>
      </c>
      <c r="E205" s="11" t="s">
        <v>1971</v>
      </c>
      <c r="F205" s="15" t="s">
        <v>718</v>
      </c>
      <c r="T205" s="49" t="s">
        <v>1596</v>
      </c>
      <c r="U205" s="50" t="s">
        <v>1593</v>
      </c>
      <c r="V205" s="40" t="s">
        <v>758</v>
      </c>
      <c r="Y205" s="91">
        <v>2</v>
      </c>
      <c r="Z205" s="43">
        <v>1</v>
      </c>
      <c r="AA205" s="40" t="s">
        <v>758</v>
      </c>
      <c r="AB205" s="43">
        <v>1</v>
      </c>
      <c r="AC205" s="40" t="s">
        <v>1391</v>
      </c>
    </row>
    <row r="206" spans="1:29" ht="12.75">
      <c r="A206" s="11">
        <v>203</v>
      </c>
      <c r="B206" s="130" t="s">
        <v>1286</v>
      </c>
      <c r="C206" s="142"/>
      <c r="D206" s="129" t="s">
        <v>293</v>
      </c>
      <c r="E206" s="11" t="s">
        <v>1383</v>
      </c>
      <c r="F206" s="15" t="s">
        <v>719</v>
      </c>
      <c r="O206" s="54"/>
      <c r="R206" s="23"/>
      <c r="T206" s="49" t="s">
        <v>1597</v>
      </c>
      <c r="U206" s="50" t="s">
        <v>1593</v>
      </c>
      <c r="V206" s="40" t="s">
        <v>1434</v>
      </c>
      <c r="Y206" s="91">
        <v>2</v>
      </c>
      <c r="Z206" s="43">
        <v>1</v>
      </c>
      <c r="AA206" s="40" t="s">
        <v>1434</v>
      </c>
      <c r="AB206" s="43">
        <v>0.5</v>
      </c>
      <c r="AC206" s="40" t="s">
        <v>1391</v>
      </c>
    </row>
    <row r="207" spans="1:29" ht="12.75">
      <c r="A207" s="11">
        <v>204</v>
      </c>
      <c r="B207" s="130" t="s">
        <v>531</v>
      </c>
      <c r="C207" s="142"/>
      <c r="D207" s="129" t="s">
        <v>293</v>
      </c>
      <c r="E207" s="11" t="s">
        <v>1881</v>
      </c>
      <c r="F207" s="15" t="s">
        <v>1103</v>
      </c>
      <c r="O207" s="54"/>
      <c r="R207" s="23"/>
      <c r="T207" s="49" t="s">
        <v>1598</v>
      </c>
      <c r="U207" s="50" t="s">
        <v>1593</v>
      </c>
      <c r="V207" s="40" t="s">
        <v>739</v>
      </c>
      <c r="Y207" s="91">
        <v>2</v>
      </c>
      <c r="Z207" s="43">
        <v>1</v>
      </c>
      <c r="AA207" s="40" t="s">
        <v>739</v>
      </c>
      <c r="AB207" s="43">
        <v>1</v>
      </c>
      <c r="AC207" s="40" t="s">
        <v>1391</v>
      </c>
    </row>
    <row r="208" spans="1:29" ht="12.75">
      <c r="A208" s="11">
        <v>205</v>
      </c>
      <c r="B208" s="130" t="s">
        <v>532</v>
      </c>
      <c r="C208" s="142"/>
      <c r="D208" s="129" t="s">
        <v>293</v>
      </c>
      <c r="E208" s="11" t="s">
        <v>1969</v>
      </c>
      <c r="F208" s="15" t="s">
        <v>716</v>
      </c>
      <c r="O208" s="54"/>
      <c r="R208" s="23"/>
      <c r="T208" s="49" t="s">
        <v>1600</v>
      </c>
      <c r="U208" s="50" t="s">
        <v>1599</v>
      </c>
      <c r="V208" s="40" t="s">
        <v>251</v>
      </c>
      <c r="Y208" s="91">
        <v>2</v>
      </c>
      <c r="Z208" s="43">
        <v>1</v>
      </c>
      <c r="AA208" s="40" t="s">
        <v>251</v>
      </c>
      <c r="AB208" s="43">
        <v>1</v>
      </c>
      <c r="AC208" s="40" t="s">
        <v>239</v>
      </c>
    </row>
    <row r="209" spans="1:27" ht="12.75">
      <c r="A209" s="11">
        <v>206</v>
      </c>
      <c r="B209" s="130" t="s">
        <v>1287</v>
      </c>
      <c r="C209" s="142"/>
      <c r="D209" s="129" t="s">
        <v>293</v>
      </c>
      <c r="E209" s="11" t="s">
        <v>1970</v>
      </c>
      <c r="F209" s="15" t="s">
        <v>717</v>
      </c>
      <c r="O209" s="55"/>
      <c r="P209" s="56"/>
      <c r="Q209" s="41"/>
      <c r="R209" s="23"/>
      <c r="T209" s="49" t="s">
        <v>1601</v>
      </c>
      <c r="U209" s="50" t="s">
        <v>1599</v>
      </c>
      <c r="V209" s="40" t="s">
        <v>256</v>
      </c>
      <c r="Y209" s="91">
        <v>1</v>
      </c>
      <c r="Z209" s="43">
        <v>1</v>
      </c>
      <c r="AA209" s="40" t="s">
        <v>256</v>
      </c>
    </row>
    <row r="210" spans="1:29" ht="12.75">
      <c r="A210" s="11">
        <v>207</v>
      </c>
      <c r="B210" s="130" t="s">
        <v>533</v>
      </c>
      <c r="C210" s="142"/>
      <c r="D210" s="129" t="s">
        <v>293</v>
      </c>
      <c r="E210" s="11" t="s">
        <v>1971</v>
      </c>
      <c r="F210" s="15" t="s">
        <v>718</v>
      </c>
      <c r="O210" s="55"/>
      <c r="P210" s="56"/>
      <c r="Q210" s="41"/>
      <c r="R210" s="23"/>
      <c r="T210" s="49" t="s">
        <v>1602</v>
      </c>
      <c r="U210" s="50" t="s">
        <v>1599</v>
      </c>
      <c r="V210" s="40" t="s">
        <v>758</v>
      </c>
      <c r="Y210" s="91">
        <v>2</v>
      </c>
      <c r="Z210" s="43">
        <v>1</v>
      </c>
      <c r="AA210" s="40" t="s">
        <v>758</v>
      </c>
      <c r="AB210" s="43">
        <v>1</v>
      </c>
      <c r="AC210" s="40" t="s">
        <v>239</v>
      </c>
    </row>
    <row r="211" spans="1:29" ht="12.75">
      <c r="A211" s="11">
        <v>208</v>
      </c>
      <c r="B211" s="130" t="s">
        <v>1288</v>
      </c>
      <c r="C211" s="142"/>
      <c r="D211" s="129" t="s">
        <v>293</v>
      </c>
      <c r="E211" s="11" t="s">
        <v>1383</v>
      </c>
      <c r="F211" s="15" t="s">
        <v>719</v>
      </c>
      <c r="N211" s="10"/>
      <c r="O211" s="54"/>
      <c r="T211" s="49" t="s">
        <v>1603</v>
      </c>
      <c r="U211" s="50" t="s">
        <v>1599</v>
      </c>
      <c r="V211" s="40" t="s">
        <v>1434</v>
      </c>
      <c r="Y211" s="91">
        <v>2</v>
      </c>
      <c r="Z211" s="43">
        <v>1</v>
      </c>
      <c r="AA211" s="40" t="s">
        <v>1434</v>
      </c>
      <c r="AB211" s="43">
        <v>0.5</v>
      </c>
      <c r="AC211" s="40" t="s">
        <v>239</v>
      </c>
    </row>
    <row r="212" spans="1:29" ht="12.75">
      <c r="A212" s="11">
        <v>209</v>
      </c>
      <c r="B212" s="130" t="s">
        <v>534</v>
      </c>
      <c r="C212" s="142"/>
      <c r="D212" s="129" t="s">
        <v>293</v>
      </c>
      <c r="E212" s="11" t="s">
        <v>1881</v>
      </c>
      <c r="F212" s="15" t="s">
        <v>1103</v>
      </c>
      <c r="T212" s="49" t="s">
        <v>1604</v>
      </c>
      <c r="U212" s="50" t="s">
        <v>1599</v>
      </c>
      <c r="V212" s="40" t="s">
        <v>739</v>
      </c>
      <c r="Y212" s="91">
        <v>2</v>
      </c>
      <c r="Z212" s="43">
        <v>1</v>
      </c>
      <c r="AA212" s="40" t="s">
        <v>739</v>
      </c>
      <c r="AB212" s="43">
        <v>1</v>
      </c>
      <c r="AC212" s="40" t="s">
        <v>239</v>
      </c>
    </row>
    <row r="213" spans="1:29" ht="12.75">
      <c r="A213" s="11">
        <v>210</v>
      </c>
      <c r="B213" s="130" t="s">
        <v>535</v>
      </c>
      <c r="C213" s="142"/>
      <c r="D213" s="129" t="s">
        <v>293</v>
      </c>
      <c r="E213" s="11" t="s">
        <v>1969</v>
      </c>
      <c r="F213" s="15" t="s">
        <v>716</v>
      </c>
      <c r="T213" s="49" t="s">
        <v>1606</v>
      </c>
      <c r="U213" s="50" t="s">
        <v>1605</v>
      </c>
      <c r="V213" s="40" t="s">
        <v>251</v>
      </c>
      <c r="Y213" s="91">
        <v>2</v>
      </c>
      <c r="Z213" s="43">
        <v>1</v>
      </c>
      <c r="AA213" s="40" t="s">
        <v>251</v>
      </c>
      <c r="AB213" s="43">
        <v>1</v>
      </c>
      <c r="AC213" s="40" t="s">
        <v>1390</v>
      </c>
    </row>
    <row r="214" spans="1:27" ht="12.75">
      <c r="A214" s="11">
        <v>211</v>
      </c>
      <c r="B214" s="130" t="s">
        <v>1289</v>
      </c>
      <c r="C214" s="142"/>
      <c r="D214" s="129" t="s">
        <v>293</v>
      </c>
      <c r="E214" s="11" t="s">
        <v>1970</v>
      </c>
      <c r="F214" s="15" t="s">
        <v>717</v>
      </c>
      <c r="T214" s="49" t="s">
        <v>1607</v>
      </c>
      <c r="U214" s="50" t="s">
        <v>1605</v>
      </c>
      <c r="V214" s="40" t="s">
        <v>256</v>
      </c>
      <c r="Y214" s="91">
        <v>1</v>
      </c>
      <c r="Z214" s="43">
        <v>1</v>
      </c>
      <c r="AA214" s="40" t="s">
        <v>256</v>
      </c>
    </row>
    <row r="215" spans="1:29" ht="12.75">
      <c r="A215" s="11">
        <v>212</v>
      </c>
      <c r="B215" s="130" t="s">
        <v>536</v>
      </c>
      <c r="C215" s="142"/>
      <c r="D215" s="129" t="s">
        <v>293</v>
      </c>
      <c r="E215" s="11" t="s">
        <v>1971</v>
      </c>
      <c r="F215" s="15" t="s">
        <v>718</v>
      </c>
      <c r="O215" s="54"/>
      <c r="R215" s="23"/>
      <c r="T215" s="49" t="s">
        <v>1608</v>
      </c>
      <c r="U215" s="50" t="s">
        <v>1605</v>
      </c>
      <c r="V215" s="40" t="s">
        <v>758</v>
      </c>
      <c r="Y215" s="91">
        <v>2</v>
      </c>
      <c r="Z215" s="43">
        <v>1</v>
      </c>
      <c r="AA215" s="40" t="s">
        <v>758</v>
      </c>
      <c r="AB215" s="43">
        <v>1</v>
      </c>
      <c r="AC215" s="40" t="s">
        <v>1390</v>
      </c>
    </row>
    <row r="216" spans="1:29" ht="12.75">
      <c r="A216" s="11">
        <v>213</v>
      </c>
      <c r="B216" s="130" t="s">
        <v>1290</v>
      </c>
      <c r="C216" s="142"/>
      <c r="D216" s="129" t="s">
        <v>293</v>
      </c>
      <c r="E216" s="11" t="s">
        <v>1383</v>
      </c>
      <c r="F216" s="15" t="s">
        <v>719</v>
      </c>
      <c r="O216" s="54"/>
      <c r="R216" s="23"/>
      <c r="T216" s="49" t="s">
        <v>1609</v>
      </c>
      <c r="U216" s="50" t="s">
        <v>1605</v>
      </c>
      <c r="V216" s="40" t="s">
        <v>1434</v>
      </c>
      <c r="Y216" s="91">
        <v>2</v>
      </c>
      <c r="Z216" s="43">
        <v>1</v>
      </c>
      <c r="AA216" s="40" t="s">
        <v>1434</v>
      </c>
      <c r="AB216" s="43">
        <v>0.5</v>
      </c>
      <c r="AC216" s="40" t="s">
        <v>1390</v>
      </c>
    </row>
    <row r="217" spans="1:29" ht="12.75">
      <c r="A217" s="11">
        <v>214</v>
      </c>
      <c r="B217" s="130" t="s">
        <v>537</v>
      </c>
      <c r="C217" s="142"/>
      <c r="D217" s="129" t="s">
        <v>293</v>
      </c>
      <c r="E217" s="11" t="s">
        <v>1881</v>
      </c>
      <c r="F217" s="15" t="s">
        <v>1103</v>
      </c>
      <c r="O217" s="54"/>
      <c r="R217" s="23"/>
      <c r="T217" s="49" t="s">
        <v>1610</v>
      </c>
      <c r="U217" s="50" t="s">
        <v>1605</v>
      </c>
      <c r="V217" s="40" t="s">
        <v>739</v>
      </c>
      <c r="Y217" s="91">
        <v>2</v>
      </c>
      <c r="Z217" s="43">
        <v>1</v>
      </c>
      <c r="AA217" s="40" t="s">
        <v>739</v>
      </c>
      <c r="AB217" s="43">
        <v>1</v>
      </c>
      <c r="AC217" s="40" t="s">
        <v>1390</v>
      </c>
    </row>
    <row r="218" spans="1:29" ht="12.75">
      <c r="A218" s="11">
        <v>215</v>
      </c>
      <c r="B218" s="130" t="s">
        <v>538</v>
      </c>
      <c r="C218" s="142"/>
      <c r="D218" s="129" t="s">
        <v>293</v>
      </c>
      <c r="E218" s="11" t="s">
        <v>1969</v>
      </c>
      <c r="F218" s="15" t="s">
        <v>716</v>
      </c>
      <c r="O218" s="54"/>
      <c r="R218" s="23"/>
      <c r="T218" s="49" t="s">
        <v>691</v>
      </c>
      <c r="U218" s="50" t="s">
        <v>1611</v>
      </c>
      <c r="V218" s="40" t="s">
        <v>251</v>
      </c>
      <c r="Y218" s="91">
        <v>2</v>
      </c>
      <c r="Z218" s="43">
        <v>1</v>
      </c>
      <c r="AA218" s="40" t="s">
        <v>251</v>
      </c>
      <c r="AB218" s="43">
        <v>1</v>
      </c>
      <c r="AC218" s="40" t="s">
        <v>1964</v>
      </c>
    </row>
    <row r="219" spans="1:27" ht="12.75">
      <c r="A219" s="11">
        <v>216</v>
      </c>
      <c r="B219" s="130" t="s">
        <v>1291</v>
      </c>
      <c r="C219" s="142"/>
      <c r="D219" s="129" t="s">
        <v>293</v>
      </c>
      <c r="E219" s="11" t="s">
        <v>1970</v>
      </c>
      <c r="F219" s="15" t="s">
        <v>717</v>
      </c>
      <c r="N219" s="10"/>
      <c r="O219" s="54"/>
      <c r="R219" s="23"/>
      <c r="T219" s="49" t="s">
        <v>692</v>
      </c>
      <c r="U219" s="50" t="s">
        <v>1611</v>
      </c>
      <c r="V219" s="40" t="s">
        <v>256</v>
      </c>
      <c r="Y219" s="91">
        <v>1</v>
      </c>
      <c r="Z219" s="43">
        <v>1</v>
      </c>
      <c r="AA219" s="40" t="s">
        <v>256</v>
      </c>
    </row>
    <row r="220" spans="1:29" ht="12.75">
      <c r="A220" s="11">
        <v>217</v>
      </c>
      <c r="B220" s="130" t="s">
        <v>962</v>
      </c>
      <c r="C220" s="142"/>
      <c r="D220" s="129" t="s">
        <v>293</v>
      </c>
      <c r="E220" s="11" t="s">
        <v>1971</v>
      </c>
      <c r="F220" s="15" t="s">
        <v>718</v>
      </c>
      <c r="O220" s="54"/>
      <c r="R220" s="23"/>
      <c r="T220" s="49" t="s">
        <v>693</v>
      </c>
      <c r="U220" s="50" t="s">
        <v>1611</v>
      </c>
      <c r="V220" s="40" t="s">
        <v>758</v>
      </c>
      <c r="Y220" s="91">
        <v>2</v>
      </c>
      <c r="Z220" s="43">
        <v>1</v>
      </c>
      <c r="AA220" s="40" t="s">
        <v>758</v>
      </c>
      <c r="AB220" s="43">
        <v>1</v>
      </c>
      <c r="AC220" s="40" t="s">
        <v>1964</v>
      </c>
    </row>
    <row r="221" spans="1:29" ht="12.75">
      <c r="A221" s="11">
        <v>218</v>
      </c>
      <c r="B221" s="130" t="s">
        <v>1292</v>
      </c>
      <c r="C221" s="142"/>
      <c r="D221" s="129" t="s">
        <v>293</v>
      </c>
      <c r="E221" s="11" t="s">
        <v>1383</v>
      </c>
      <c r="F221" s="15" t="s">
        <v>719</v>
      </c>
      <c r="O221" s="54"/>
      <c r="R221" s="23"/>
      <c r="T221" s="49" t="s">
        <v>694</v>
      </c>
      <c r="U221" s="50" t="s">
        <v>1611</v>
      </c>
      <c r="V221" s="40" t="s">
        <v>1434</v>
      </c>
      <c r="Y221" s="91">
        <v>2</v>
      </c>
      <c r="Z221" s="43">
        <v>1</v>
      </c>
      <c r="AA221" s="40" t="s">
        <v>1434</v>
      </c>
      <c r="AB221" s="43">
        <v>0.5</v>
      </c>
      <c r="AC221" s="40" t="s">
        <v>1964</v>
      </c>
    </row>
    <row r="222" spans="1:29" ht="12.75">
      <c r="A222" s="11">
        <v>219</v>
      </c>
      <c r="B222" s="130" t="s">
        <v>963</v>
      </c>
      <c r="C222" s="142"/>
      <c r="D222" s="129" t="s">
        <v>293</v>
      </c>
      <c r="E222" s="11" t="s">
        <v>1881</v>
      </c>
      <c r="F222" s="15" t="s">
        <v>1103</v>
      </c>
      <c r="O222" s="54"/>
      <c r="R222" s="23"/>
      <c r="T222" s="49" t="s">
        <v>695</v>
      </c>
      <c r="U222" s="50" t="s">
        <v>1611</v>
      </c>
      <c r="V222" s="40" t="s">
        <v>739</v>
      </c>
      <c r="Y222" s="91">
        <v>2</v>
      </c>
      <c r="Z222" s="43">
        <v>1</v>
      </c>
      <c r="AA222" s="40" t="s">
        <v>739</v>
      </c>
      <c r="AB222" s="43">
        <v>1</v>
      </c>
      <c r="AC222" s="40" t="s">
        <v>1964</v>
      </c>
    </row>
    <row r="223" spans="1:29" ht="12.75">
      <c r="A223" s="11">
        <v>220</v>
      </c>
      <c r="B223" s="130" t="s">
        <v>964</v>
      </c>
      <c r="C223" s="142"/>
      <c r="D223" s="129" t="s">
        <v>293</v>
      </c>
      <c r="E223" s="11" t="s">
        <v>1969</v>
      </c>
      <c r="F223" s="15" t="s">
        <v>716</v>
      </c>
      <c r="O223" s="54"/>
      <c r="R223" s="23"/>
      <c r="T223" s="49" t="s">
        <v>697</v>
      </c>
      <c r="U223" s="50" t="s">
        <v>696</v>
      </c>
      <c r="V223" s="40" t="s">
        <v>251</v>
      </c>
      <c r="Y223" s="91">
        <v>2</v>
      </c>
      <c r="Z223" s="43">
        <v>1</v>
      </c>
      <c r="AA223" s="40" t="s">
        <v>251</v>
      </c>
      <c r="AB223" s="43">
        <v>1</v>
      </c>
      <c r="AC223" s="40" t="s">
        <v>1369</v>
      </c>
    </row>
    <row r="224" spans="1:27" ht="12.75">
      <c r="A224" s="11">
        <v>221</v>
      </c>
      <c r="B224" s="130" t="s">
        <v>1293</v>
      </c>
      <c r="C224" s="142"/>
      <c r="D224" s="129" t="s">
        <v>293</v>
      </c>
      <c r="E224" s="11" t="s">
        <v>1970</v>
      </c>
      <c r="F224" s="15" t="s">
        <v>717</v>
      </c>
      <c r="O224" s="54"/>
      <c r="R224" s="23"/>
      <c r="T224" s="49" t="s">
        <v>698</v>
      </c>
      <c r="U224" s="50" t="s">
        <v>696</v>
      </c>
      <c r="V224" s="40" t="s">
        <v>256</v>
      </c>
      <c r="Y224" s="91">
        <v>1</v>
      </c>
      <c r="Z224" s="43">
        <v>1</v>
      </c>
      <c r="AA224" s="40" t="s">
        <v>256</v>
      </c>
    </row>
    <row r="225" spans="1:29" ht="12.75">
      <c r="A225" s="11">
        <v>222</v>
      </c>
      <c r="B225" s="130" t="s">
        <v>965</v>
      </c>
      <c r="C225" s="142"/>
      <c r="D225" s="129" t="s">
        <v>293</v>
      </c>
      <c r="E225" s="11" t="s">
        <v>1971</v>
      </c>
      <c r="F225" s="15" t="s">
        <v>718</v>
      </c>
      <c r="O225" s="54"/>
      <c r="R225" s="23"/>
      <c r="T225" s="49" t="s">
        <v>699</v>
      </c>
      <c r="U225" s="50" t="s">
        <v>696</v>
      </c>
      <c r="V225" s="40" t="s">
        <v>758</v>
      </c>
      <c r="Y225" s="91">
        <v>2</v>
      </c>
      <c r="Z225" s="43">
        <v>1</v>
      </c>
      <c r="AA225" s="40" t="s">
        <v>758</v>
      </c>
      <c r="AB225" s="43">
        <v>1</v>
      </c>
      <c r="AC225" s="40" t="s">
        <v>1369</v>
      </c>
    </row>
    <row r="226" spans="1:29" ht="12.75">
      <c r="A226" s="11">
        <v>223</v>
      </c>
      <c r="B226" s="130" t="s">
        <v>1294</v>
      </c>
      <c r="C226" s="142"/>
      <c r="D226" s="129" t="s">
        <v>293</v>
      </c>
      <c r="E226" s="11" t="s">
        <v>1383</v>
      </c>
      <c r="F226" s="15" t="s">
        <v>719</v>
      </c>
      <c r="O226" s="54"/>
      <c r="R226" s="23"/>
      <c r="T226" s="49" t="s">
        <v>700</v>
      </c>
      <c r="U226" s="50" t="s">
        <v>696</v>
      </c>
      <c r="V226" s="40" t="s">
        <v>1434</v>
      </c>
      <c r="Y226" s="91">
        <v>2</v>
      </c>
      <c r="Z226" s="43">
        <v>1</v>
      </c>
      <c r="AA226" s="40" t="s">
        <v>1434</v>
      </c>
      <c r="AB226" s="43">
        <v>0.5</v>
      </c>
      <c r="AC226" s="40" t="s">
        <v>1369</v>
      </c>
    </row>
    <row r="227" spans="1:29" ht="12.75">
      <c r="A227" s="11">
        <v>224</v>
      </c>
      <c r="B227" s="130" t="s">
        <v>966</v>
      </c>
      <c r="C227" s="142"/>
      <c r="D227" s="129" t="s">
        <v>293</v>
      </c>
      <c r="E227" s="11" t="s">
        <v>1881</v>
      </c>
      <c r="F227" s="15" t="s">
        <v>1103</v>
      </c>
      <c r="O227" s="54"/>
      <c r="R227" s="23"/>
      <c r="T227" s="49" t="s">
        <v>701</v>
      </c>
      <c r="U227" s="50" t="s">
        <v>696</v>
      </c>
      <c r="V227" s="40" t="s">
        <v>739</v>
      </c>
      <c r="Y227" s="91">
        <v>2</v>
      </c>
      <c r="Z227" s="43">
        <v>1</v>
      </c>
      <c r="AA227" s="40" t="s">
        <v>739</v>
      </c>
      <c r="AB227" s="43">
        <v>1</v>
      </c>
      <c r="AC227" s="40" t="s">
        <v>1369</v>
      </c>
    </row>
    <row r="228" spans="1:29" ht="12.75">
      <c r="A228" s="11">
        <v>225</v>
      </c>
      <c r="B228" s="130" t="s">
        <v>967</v>
      </c>
      <c r="C228" s="142"/>
      <c r="D228" s="129" t="s">
        <v>293</v>
      </c>
      <c r="E228" s="11" t="s">
        <v>1969</v>
      </c>
      <c r="F228" s="15" t="s">
        <v>716</v>
      </c>
      <c r="O228" s="54"/>
      <c r="R228" s="23"/>
      <c r="T228" s="49" t="s">
        <v>703</v>
      </c>
      <c r="U228" s="50" t="s">
        <v>702</v>
      </c>
      <c r="V228" s="40" t="s">
        <v>251</v>
      </c>
      <c r="Y228" s="91">
        <v>2</v>
      </c>
      <c r="Z228" s="43">
        <v>1</v>
      </c>
      <c r="AA228" s="40" t="s">
        <v>251</v>
      </c>
      <c r="AB228" s="43">
        <v>1</v>
      </c>
      <c r="AC228" s="40" t="s">
        <v>1368</v>
      </c>
    </row>
    <row r="229" spans="1:27" ht="12.75">
      <c r="A229" s="11">
        <v>226</v>
      </c>
      <c r="B229" s="130" t="s">
        <v>1295</v>
      </c>
      <c r="C229" s="142"/>
      <c r="D229" s="129" t="s">
        <v>293</v>
      </c>
      <c r="E229" s="11" t="s">
        <v>1970</v>
      </c>
      <c r="F229" s="15" t="s">
        <v>717</v>
      </c>
      <c r="O229" s="54"/>
      <c r="R229" s="23"/>
      <c r="T229" s="49" t="s">
        <v>704</v>
      </c>
      <c r="U229" s="50" t="s">
        <v>702</v>
      </c>
      <c r="V229" s="40" t="s">
        <v>256</v>
      </c>
      <c r="Y229" s="91">
        <v>1</v>
      </c>
      <c r="Z229" s="43">
        <v>1</v>
      </c>
      <c r="AA229" s="40" t="s">
        <v>256</v>
      </c>
    </row>
    <row r="230" spans="1:29" ht="12.75">
      <c r="A230" s="11">
        <v>227</v>
      </c>
      <c r="B230" s="130" t="s">
        <v>968</v>
      </c>
      <c r="C230" s="142"/>
      <c r="D230" s="129" t="s">
        <v>293</v>
      </c>
      <c r="E230" s="11" t="s">
        <v>1971</v>
      </c>
      <c r="F230" s="15" t="s">
        <v>718</v>
      </c>
      <c r="O230" s="54"/>
      <c r="R230" s="23"/>
      <c r="T230" s="49" t="s">
        <v>705</v>
      </c>
      <c r="U230" s="50" t="s">
        <v>702</v>
      </c>
      <c r="V230" s="40" t="s">
        <v>758</v>
      </c>
      <c r="Y230" s="91">
        <v>2</v>
      </c>
      <c r="Z230" s="43">
        <v>1</v>
      </c>
      <c r="AA230" s="40" t="s">
        <v>758</v>
      </c>
      <c r="AB230" s="43">
        <v>1</v>
      </c>
      <c r="AC230" s="40" t="s">
        <v>1368</v>
      </c>
    </row>
    <row r="231" spans="1:29" ht="12.75">
      <c r="A231" s="11">
        <v>228</v>
      </c>
      <c r="B231" s="130" t="s">
        <v>1296</v>
      </c>
      <c r="C231" s="142"/>
      <c r="D231" s="129" t="s">
        <v>293</v>
      </c>
      <c r="E231" s="11" t="s">
        <v>1383</v>
      </c>
      <c r="F231" s="15" t="s">
        <v>719</v>
      </c>
      <c r="O231" s="54"/>
      <c r="R231" s="23"/>
      <c r="T231" s="49" t="s">
        <v>706</v>
      </c>
      <c r="U231" s="50" t="s">
        <v>702</v>
      </c>
      <c r="V231" s="40" t="s">
        <v>1434</v>
      </c>
      <c r="Y231" s="91">
        <v>2</v>
      </c>
      <c r="Z231" s="43">
        <v>1</v>
      </c>
      <c r="AA231" s="40" t="s">
        <v>1434</v>
      </c>
      <c r="AB231" s="43">
        <v>0.5</v>
      </c>
      <c r="AC231" s="40" t="s">
        <v>1368</v>
      </c>
    </row>
    <row r="232" spans="1:29" ht="12.75">
      <c r="A232" s="11">
        <v>229</v>
      </c>
      <c r="B232" s="130" t="s">
        <v>969</v>
      </c>
      <c r="C232" s="142"/>
      <c r="D232" s="129" t="s">
        <v>293</v>
      </c>
      <c r="E232" s="11" t="s">
        <v>1881</v>
      </c>
      <c r="F232" s="15" t="s">
        <v>1103</v>
      </c>
      <c r="O232" s="54"/>
      <c r="R232" s="23"/>
      <c r="T232" s="49" t="s">
        <v>707</v>
      </c>
      <c r="U232" s="50" t="s">
        <v>702</v>
      </c>
      <c r="V232" s="40" t="s">
        <v>739</v>
      </c>
      <c r="Y232" s="91">
        <v>2</v>
      </c>
      <c r="Z232" s="43">
        <v>1</v>
      </c>
      <c r="AA232" s="40" t="s">
        <v>739</v>
      </c>
      <c r="AB232" s="43">
        <v>1</v>
      </c>
      <c r="AC232" s="40" t="s">
        <v>1368</v>
      </c>
    </row>
    <row r="233" spans="1:29" ht="12.75">
      <c r="A233" s="11">
        <v>230</v>
      </c>
      <c r="B233" s="130" t="s">
        <v>970</v>
      </c>
      <c r="C233" s="142"/>
      <c r="D233" s="129" t="s">
        <v>293</v>
      </c>
      <c r="E233" s="11" t="s">
        <v>1969</v>
      </c>
      <c r="F233" s="15" t="s">
        <v>716</v>
      </c>
      <c r="O233" s="54"/>
      <c r="R233" s="23"/>
      <c r="T233" s="49" t="s">
        <v>709</v>
      </c>
      <c r="U233" s="50" t="s">
        <v>708</v>
      </c>
      <c r="V233" s="40" t="s">
        <v>251</v>
      </c>
      <c r="Y233" s="91">
        <v>2</v>
      </c>
      <c r="Z233" s="43">
        <v>1</v>
      </c>
      <c r="AA233" s="40" t="s">
        <v>251</v>
      </c>
      <c r="AB233" s="43">
        <v>1</v>
      </c>
      <c r="AC233" s="40" t="s">
        <v>1367</v>
      </c>
    </row>
    <row r="234" spans="1:27" ht="12.75">
      <c r="A234" s="11">
        <v>231</v>
      </c>
      <c r="B234" s="130" t="s">
        <v>1297</v>
      </c>
      <c r="C234" s="142"/>
      <c r="D234" s="129" t="s">
        <v>293</v>
      </c>
      <c r="E234" s="11" t="s">
        <v>1970</v>
      </c>
      <c r="F234" s="15" t="s">
        <v>717</v>
      </c>
      <c r="O234" s="54"/>
      <c r="R234" s="23"/>
      <c r="T234" s="49" t="s">
        <v>710</v>
      </c>
      <c r="U234" s="50" t="s">
        <v>708</v>
      </c>
      <c r="V234" s="40" t="s">
        <v>256</v>
      </c>
      <c r="Y234" s="91">
        <v>1</v>
      </c>
      <c r="Z234" s="43">
        <v>1</v>
      </c>
      <c r="AA234" s="40" t="s">
        <v>256</v>
      </c>
    </row>
    <row r="235" spans="1:29" ht="12.75">
      <c r="A235" s="11">
        <v>232</v>
      </c>
      <c r="B235" s="130" t="s">
        <v>971</v>
      </c>
      <c r="C235" s="142"/>
      <c r="D235" s="129" t="s">
        <v>293</v>
      </c>
      <c r="E235" s="11" t="s">
        <v>1971</v>
      </c>
      <c r="F235" s="15" t="s">
        <v>718</v>
      </c>
      <c r="O235" s="54"/>
      <c r="R235" s="23"/>
      <c r="T235" s="49" t="s">
        <v>711</v>
      </c>
      <c r="U235" s="50" t="s">
        <v>708</v>
      </c>
      <c r="V235" s="40" t="s">
        <v>758</v>
      </c>
      <c r="Y235" s="91">
        <v>2</v>
      </c>
      <c r="Z235" s="43">
        <v>1</v>
      </c>
      <c r="AA235" s="40" t="s">
        <v>758</v>
      </c>
      <c r="AB235" s="43">
        <v>1</v>
      </c>
      <c r="AC235" s="40" t="s">
        <v>1367</v>
      </c>
    </row>
    <row r="236" spans="1:29" ht="12.75">
      <c r="A236" s="11">
        <v>233</v>
      </c>
      <c r="B236" s="130" t="s">
        <v>1298</v>
      </c>
      <c r="C236" s="142"/>
      <c r="D236" s="129" t="s">
        <v>293</v>
      </c>
      <c r="E236" s="11" t="s">
        <v>1383</v>
      </c>
      <c r="F236" s="15" t="s">
        <v>719</v>
      </c>
      <c r="O236" s="54"/>
      <c r="R236" s="23"/>
      <c r="T236" s="49" t="s">
        <v>1240</v>
      </c>
      <c r="U236" s="50" t="s">
        <v>708</v>
      </c>
      <c r="V236" s="40" t="s">
        <v>1434</v>
      </c>
      <c r="Y236" s="91">
        <v>2</v>
      </c>
      <c r="Z236" s="43">
        <v>1</v>
      </c>
      <c r="AA236" s="40" t="s">
        <v>1434</v>
      </c>
      <c r="AB236" s="43">
        <v>0.5</v>
      </c>
      <c r="AC236" s="40" t="s">
        <v>1367</v>
      </c>
    </row>
    <row r="237" spans="1:29" ht="12.75">
      <c r="A237" s="11">
        <v>234</v>
      </c>
      <c r="B237" s="130" t="s">
        <v>972</v>
      </c>
      <c r="C237" s="142"/>
      <c r="D237" s="129" t="s">
        <v>293</v>
      </c>
      <c r="E237" s="11" t="s">
        <v>1881</v>
      </c>
      <c r="F237" s="15" t="s">
        <v>1103</v>
      </c>
      <c r="O237" s="54"/>
      <c r="R237" s="23"/>
      <c r="T237" s="49" t="s">
        <v>1241</v>
      </c>
      <c r="U237" s="50" t="s">
        <v>708</v>
      </c>
      <c r="V237" s="40" t="s">
        <v>739</v>
      </c>
      <c r="Y237" s="91">
        <v>2</v>
      </c>
      <c r="Z237" s="43">
        <v>1</v>
      </c>
      <c r="AA237" s="40" t="s">
        <v>739</v>
      </c>
      <c r="AB237" s="43">
        <v>1</v>
      </c>
      <c r="AC237" s="40" t="s">
        <v>1367</v>
      </c>
    </row>
    <row r="238" spans="1:29" ht="12.75">
      <c r="A238" s="11">
        <v>235</v>
      </c>
      <c r="B238" s="130" t="s">
        <v>973</v>
      </c>
      <c r="C238" s="142"/>
      <c r="D238" s="129" t="s">
        <v>293</v>
      </c>
      <c r="E238" s="11" t="s">
        <v>1969</v>
      </c>
      <c r="F238" s="15" t="s">
        <v>716</v>
      </c>
      <c r="O238" s="54"/>
      <c r="R238" s="23"/>
      <c r="T238" s="49" t="s">
        <v>1243</v>
      </c>
      <c r="U238" s="50" t="s">
        <v>1242</v>
      </c>
      <c r="V238" s="40" t="s">
        <v>251</v>
      </c>
      <c r="Y238" s="91">
        <v>2</v>
      </c>
      <c r="Z238" s="43">
        <v>1</v>
      </c>
      <c r="AA238" s="40" t="s">
        <v>251</v>
      </c>
      <c r="AB238" s="43">
        <v>1</v>
      </c>
      <c r="AC238" s="40" t="s">
        <v>229</v>
      </c>
    </row>
    <row r="239" spans="1:27" ht="12.75">
      <c r="A239" s="11">
        <v>236</v>
      </c>
      <c r="B239" s="130" t="s">
        <v>1299</v>
      </c>
      <c r="C239" s="142"/>
      <c r="D239" s="129" t="s">
        <v>293</v>
      </c>
      <c r="E239" s="11" t="s">
        <v>1970</v>
      </c>
      <c r="F239" s="15" t="s">
        <v>717</v>
      </c>
      <c r="O239" s="54"/>
      <c r="R239" s="23"/>
      <c r="T239" s="49" t="s">
        <v>1244</v>
      </c>
      <c r="U239" s="50" t="s">
        <v>1242</v>
      </c>
      <c r="V239" s="40" t="s">
        <v>256</v>
      </c>
      <c r="Y239" s="91">
        <v>1</v>
      </c>
      <c r="Z239" s="43">
        <v>1</v>
      </c>
      <c r="AA239" s="40" t="s">
        <v>256</v>
      </c>
    </row>
    <row r="240" spans="1:29" ht="12.75">
      <c r="A240" s="11">
        <v>237</v>
      </c>
      <c r="B240" s="130" t="s">
        <v>974</v>
      </c>
      <c r="C240" s="142"/>
      <c r="D240" s="129" t="s">
        <v>293</v>
      </c>
      <c r="E240" s="11" t="s">
        <v>1971</v>
      </c>
      <c r="F240" s="15" t="s">
        <v>718</v>
      </c>
      <c r="O240" s="54"/>
      <c r="R240" s="23"/>
      <c r="T240" s="49" t="s">
        <v>1245</v>
      </c>
      <c r="U240" s="50" t="s">
        <v>1242</v>
      </c>
      <c r="V240" s="40" t="s">
        <v>758</v>
      </c>
      <c r="Y240" s="91">
        <v>2</v>
      </c>
      <c r="Z240" s="43">
        <v>1</v>
      </c>
      <c r="AA240" s="40" t="s">
        <v>758</v>
      </c>
      <c r="AB240" s="43">
        <v>1</v>
      </c>
      <c r="AC240" s="40" t="s">
        <v>229</v>
      </c>
    </row>
    <row r="241" spans="1:29" ht="12.75">
      <c r="A241" s="11">
        <v>238</v>
      </c>
      <c r="B241" s="130" t="s">
        <v>1300</v>
      </c>
      <c r="C241" s="142"/>
      <c r="D241" s="129" t="s">
        <v>293</v>
      </c>
      <c r="E241" s="11" t="s">
        <v>1383</v>
      </c>
      <c r="F241" s="15" t="s">
        <v>719</v>
      </c>
      <c r="O241" s="54"/>
      <c r="R241" s="23"/>
      <c r="T241" s="49" t="s">
        <v>1246</v>
      </c>
      <c r="U241" s="50" t="s">
        <v>1242</v>
      </c>
      <c r="V241" s="40" t="s">
        <v>1434</v>
      </c>
      <c r="Y241" s="91">
        <v>2</v>
      </c>
      <c r="Z241" s="43">
        <v>1</v>
      </c>
      <c r="AA241" s="40" t="s">
        <v>1434</v>
      </c>
      <c r="AB241" s="43">
        <v>0.5</v>
      </c>
      <c r="AC241" s="40" t="s">
        <v>229</v>
      </c>
    </row>
    <row r="242" spans="1:29" ht="12.75">
      <c r="A242" s="11">
        <v>239</v>
      </c>
      <c r="B242" s="130" t="s">
        <v>975</v>
      </c>
      <c r="C242" s="142"/>
      <c r="D242" s="129" t="s">
        <v>293</v>
      </c>
      <c r="E242" s="11" t="s">
        <v>1881</v>
      </c>
      <c r="F242" s="15" t="s">
        <v>1103</v>
      </c>
      <c r="O242" s="54"/>
      <c r="R242" s="23"/>
      <c r="T242" s="49" t="s">
        <v>1756</v>
      </c>
      <c r="U242" s="50" t="s">
        <v>1242</v>
      </c>
      <c r="V242" s="40" t="s">
        <v>739</v>
      </c>
      <c r="Y242" s="91">
        <v>2</v>
      </c>
      <c r="Z242" s="43">
        <v>1</v>
      </c>
      <c r="AA242" s="40" t="s">
        <v>739</v>
      </c>
      <c r="AB242" s="43">
        <v>1</v>
      </c>
      <c r="AC242" s="40" t="s">
        <v>229</v>
      </c>
    </row>
    <row r="243" spans="1:29" ht="12.75">
      <c r="A243" s="11">
        <v>240</v>
      </c>
      <c r="B243" s="130" t="s">
        <v>976</v>
      </c>
      <c r="C243" s="142"/>
      <c r="D243" s="129" t="s">
        <v>293</v>
      </c>
      <c r="E243" s="11" t="s">
        <v>1969</v>
      </c>
      <c r="F243" s="15" t="s">
        <v>716</v>
      </c>
      <c r="O243" s="54"/>
      <c r="R243" s="23"/>
      <c r="T243" s="49" t="s">
        <v>1856</v>
      </c>
      <c r="U243" s="50" t="s">
        <v>799</v>
      </c>
      <c r="V243" s="40" t="s">
        <v>251</v>
      </c>
      <c r="Y243" s="91">
        <v>2</v>
      </c>
      <c r="Z243" s="43">
        <v>1</v>
      </c>
      <c r="AA243" s="40" t="s">
        <v>251</v>
      </c>
      <c r="AB243" s="43">
        <v>1</v>
      </c>
      <c r="AC243" s="40" t="s">
        <v>1366</v>
      </c>
    </row>
    <row r="244" spans="1:27" ht="12.75">
      <c r="A244" s="11">
        <v>241</v>
      </c>
      <c r="B244" s="130" t="s">
        <v>1301</v>
      </c>
      <c r="C244" s="142"/>
      <c r="D244" s="129" t="s">
        <v>293</v>
      </c>
      <c r="E244" s="11" t="s">
        <v>1970</v>
      </c>
      <c r="F244" s="15" t="s">
        <v>717</v>
      </c>
      <c r="O244" s="54"/>
      <c r="R244" s="23"/>
      <c r="T244" s="49" t="s">
        <v>1857</v>
      </c>
      <c r="U244" s="50" t="s">
        <v>799</v>
      </c>
      <c r="V244" s="40" t="s">
        <v>256</v>
      </c>
      <c r="Y244" s="91">
        <v>1</v>
      </c>
      <c r="Z244" s="43">
        <v>1</v>
      </c>
      <c r="AA244" s="40" t="s">
        <v>256</v>
      </c>
    </row>
    <row r="245" spans="1:29" ht="12.75">
      <c r="A245" s="11">
        <v>242</v>
      </c>
      <c r="B245" s="130" t="s">
        <v>977</v>
      </c>
      <c r="C245" s="142"/>
      <c r="D245" s="129" t="s">
        <v>293</v>
      </c>
      <c r="E245" s="11" t="s">
        <v>1971</v>
      </c>
      <c r="F245" s="15" t="s">
        <v>718</v>
      </c>
      <c r="O245" s="54"/>
      <c r="R245" s="23"/>
      <c r="T245" s="49" t="s">
        <v>1858</v>
      </c>
      <c r="U245" s="50" t="s">
        <v>799</v>
      </c>
      <c r="V245" s="40" t="s">
        <v>758</v>
      </c>
      <c r="Y245" s="91">
        <v>2</v>
      </c>
      <c r="Z245" s="43">
        <v>1</v>
      </c>
      <c r="AA245" s="40" t="s">
        <v>758</v>
      </c>
      <c r="AB245" s="43">
        <v>1</v>
      </c>
      <c r="AC245" s="40" t="s">
        <v>1366</v>
      </c>
    </row>
    <row r="246" spans="1:29" ht="12.75">
      <c r="A246" s="11">
        <v>243</v>
      </c>
      <c r="B246" s="130" t="s">
        <v>1302</v>
      </c>
      <c r="C246" s="142"/>
      <c r="D246" s="129" t="s">
        <v>293</v>
      </c>
      <c r="E246" s="11" t="s">
        <v>1383</v>
      </c>
      <c r="F246" s="15" t="s">
        <v>719</v>
      </c>
      <c r="O246" s="54"/>
      <c r="R246" s="23"/>
      <c r="T246" s="49" t="s">
        <v>1859</v>
      </c>
      <c r="U246" s="50" t="s">
        <v>799</v>
      </c>
      <c r="V246" s="40" t="s">
        <v>1434</v>
      </c>
      <c r="Y246" s="91">
        <v>2</v>
      </c>
      <c r="Z246" s="43">
        <v>1</v>
      </c>
      <c r="AA246" s="40" t="s">
        <v>1434</v>
      </c>
      <c r="AB246" s="43">
        <v>0.5</v>
      </c>
      <c r="AC246" s="40" t="s">
        <v>1366</v>
      </c>
    </row>
    <row r="247" spans="1:29" ht="12.75">
      <c r="A247" s="11">
        <v>244</v>
      </c>
      <c r="B247" s="130" t="s">
        <v>978</v>
      </c>
      <c r="C247" s="142"/>
      <c r="D247" s="129" t="s">
        <v>293</v>
      </c>
      <c r="E247" s="11" t="s">
        <v>1881</v>
      </c>
      <c r="F247" s="15" t="s">
        <v>1103</v>
      </c>
      <c r="O247" s="54"/>
      <c r="R247" s="23"/>
      <c r="T247" s="49" t="s">
        <v>1860</v>
      </c>
      <c r="U247" s="50" t="s">
        <v>799</v>
      </c>
      <c r="V247" s="40" t="s">
        <v>739</v>
      </c>
      <c r="Y247" s="91">
        <v>2</v>
      </c>
      <c r="Z247" s="43">
        <v>1</v>
      </c>
      <c r="AA247" s="40" t="s">
        <v>739</v>
      </c>
      <c r="AB247" s="43">
        <v>1</v>
      </c>
      <c r="AC247" s="40" t="s">
        <v>1366</v>
      </c>
    </row>
    <row r="248" spans="1:29" ht="12.75">
      <c r="A248" s="11">
        <v>245</v>
      </c>
      <c r="B248" s="130" t="s">
        <v>979</v>
      </c>
      <c r="C248" s="142"/>
      <c r="D248" s="129" t="s">
        <v>293</v>
      </c>
      <c r="E248" s="11" t="s">
        <v>1969</v>
      </c>
      <c r="F248" s="15" t="s">
        <v>716</v>
      </c>
      <c r="O248" s="54"/>
      <c r="R248" s="23"/>
      <c r="T248" s="49" t="s">
        <v>1861</v>
      </c>
      <c r="U248" s="50" t="s">
        <v>1043</v>
      </c>
      <c r="V248" s="40" t="s">
        <v>251</v>
      </c>
      <c r="Y248" s="91">
        <v>2</v>
      </c>
      <c r="Z248" s="43">
        <v>1</v>
      </c>
      <c r="AA248" s="40" t="s">
        <v>251</v>
      </c>
      <c r="AB248" s="43">
        <v>1</v>
      </c>
      <c r="AC248" s="40" t="s">
        <v>1402</v>
      </c>
    </row>
    <row r="249" spans="1:27" ht="12.75">
      <c r="A249" s="11">
        <v>246</v>
      </c>
      <c r="B249" s="130" t="s">
        <v>1303</v>
      </c>
      <c r="C249" s="142"/>
      <c r="D249" s="129" t="s">
        <v>293</v>
      </c>
      <c r="E249" s="11" t="s">
        <v>1970</v>
      </c>
      <c r="F249" s="15" t="s">
        <v>717</v>
      </c>
      <c r="O249" s="54"/>
      <c r="R249" s="23"/>
      <c r="T249" s="49" t="s">
        <v>1862</v>
      </c>
      <c r="U249" s="50" t="s">
        <v>1043</v>
      </c>
      <c r="V249" s="40" t="s">
        <v>256</v>
      </c>
      <c r="Y249" s="91">
        <v>1</v>
      </c>
      <c r="Z249" s="43">
        <v>1</v>
      </c>
      <c r="AA249" s="40" t="s">
        <v>256</v>
      </c>
    </row>
    <row r="250" spans="1:29" ht="12.75">
      <c r="A250" s="11">
        <v>247</v>
      </c>
      <c r="B250" s="130" t="s">
        <v>980</v>
      </c>
      <c r="C250" s="142"/>
      <c r="D250" s="129" t="s">
        <v>293</v>
      </c>
      <c r="E250" s="11" t="s">
        <v>1971</v>
      </c>
      <c r="F250" s="15" t="s">
        <v>718</v>
      </c>
      <c r="O250" s="54"/>
      <c r="R250" s="23"/>
      <c r="T250" s="49" t="s">
        <v>796</v>
      </c>
      <c r="U250" s="50" t="s">
        <v>1043</v>
      </c>
      <c r="V250" s="40" t="s">
        <v>758</v>
      </c>
      <c r="Y250" s="91">
        <v>2</v>
      </c>
      <c r="Z250" s="43">
        <v>1</v>
      </c>
      <c r="AA250" s="40" t="s">
        <v>758</v>
      </c>
      <c r="AB250" s="43">
        <v>1</v>
      </c>
      <c r="AC250" s="40" t="s">
        <v>1402</v>
      </c>
    </row>
    <row r="251" spans="1:29" ht="12.75">
      <c r="A251" s="11">
        <v>248</v>
      </c>
      <c r="B251" s="130" t="s">
        <v>1304</v>
      </c>
      <c r="C251" s="142"/>
      <c r="D251" s="129" t="s">
        <v>293</v>
      </c>
      <c r="E251" s="11" t="s">
        <v>1383</v>
      </c>
      <c r="F251" s="15" t="s">
        <v>719</v>
      </c>
      <c r="O251" s="54"/>
      <c r="R251" s="23"/>
      <c r="T251" s="49" t="s">
        <v>797</v>
      </c>
      <c r="U251" s="50" t="s">
        <v>1043</v>
      </c>
      <c r="V251" s="40" t="s">
        <v>1434</v>
      </c>
      <c r="Y251" s="91">
        <v>2</v>
      </c>
      <c r="Z251" s="43">
        <v>1</v>
      </c>
      <c r="AA251" s="40" t="s">
        <v>1434</v>
      </c>
      <c r="AB251" s="43">
        <v>0.5</v>
      </c>
      <c r="AC251" s="40" t="s">
        <v>1402</v>
      </c>
    </row>
    <row r="252" spans="1:29" ht="12.75">
      <c r="A252" s="11">
        <v>249</v>
      </c>
      <c r="B252" s="130" t="s">
        <v>981</v>
      </c>
      <c r="C252" s="142"/>
      <c r="D252" s="129" t="s">
        <v>293</v>
      </c>
      <c r="E252" s="11" t="s">
        <v>1881</v>
      </c>
      <c r="F252" s="15" t="s">
        <v>1103</v>
      </c>
      <c r="O252" s="54"/>
      <c r="R252" s="23"/>
      <c r="T252" s="49" t="s">
        <v>798</v>
      </c>
      <c r="U252" s="50" t="s">
        <v>1043</v>
      </c>
      <c r="V252" s="40" t="s">
        <v>739</v>
      </c>
      <c r="Y252" s="91">
        <v>2</v>
      </c>
      <c r="Z252" s="43">
        <v>1</v>
      </c>
      <c r="AA252" s="40" t="s">
        <v>739</v>
      </c>
      <c r="AB252" s="43">
        <v>1</v>
      </c>
      <c r="AC252" s="40" t="s">
        <v>1402</v>
      </c>
    </row>
    <row r="253" spans="1:29" ht="12.75">
      <c r="A253" s="11">
        <v>250</v>
      </c>
      <c r="B253" s="130" t="s">
        <v>982</v>
      </c>
      <c r="C253" s="142"/>
      <c r="D253" s="129" t="s">
        <v>293</v>
      </c>
      <c r="E253" s="11" t="s">
        <v>1969</v>
      </c>
      <c r="F253" s="15" t="s">
        <v>716</v>
      </c>
      <c r="O253" s="54"/>
      <c r="R253" s="23"/>
      <c r="T253" s="49" t="s">
        <v>337</v>
      </c>
      <c r="U253" s="50" t="s">
        <v>1757</v>
      </c>
      <c r="V253" s="40" t="s">
        <v>251</v>
      </c>
      <c r="Y253" s="91">
        <v>2</v>
      </c>
      <c r="Z253" s="43">
        <v>1</v>
      </c>
      <c r="AA253" s="40" t="s">
        <v>251</v>
      </c>
      <c r="AB253" s="43">
        <v>1</v>
      </c>
      <c r="AC253" s="40" t="s">
        <v>1374</v>
      </c>
    </row>
    <row r="254" spans="1:27" ht="12.75">
      <c r="A254" s="11">
        <v>251</v>
      </c>
      <c r="B254" s="130" t="s">
        <v>1305</v>
      </c>
      <c r="C254" s="142"/>
      <c r="D254" s="129" t="s">
        <v>293</v>
      </c>
      <c r="E254" s="11" t="s">
        <v>1970</v>
      </c>
      <c r="F254" s="15" t="s">
        <v>717</v>
      </c>
      <c r="O254" s="54"/>
      <c r="R254" s="23"/>
      <c r="T254" s="49" t="s">
        <v>338</v>
      </c>
      <c r="U254" s="50" t="s">
        <v>1757</v>
      </c>
      <c r="V254" s="40" t="s">
        <v>256</v>
      </c>
      <c r="Y254" s="91">
        <v>1</v>
      </c>
      <c r="Z254" s="43">
        <v>1</v>
      </c>
      <c r="AA254" s="40" t="s">
        <v>256</v>
      </c>
    </row>
    <row r="255" spans="1:29" ht="12.75">
      <c r="A255" s="11">
        <v>252</v>
      </c>
      <c r="B255" s="130" t="s">
        <v>983</v>
      </c>
      <c r="C255" s="142"/>
      <c r="D255" s="129" t="s">
        <v>293</v>
      </c>
      <c r="E255" s="11" t="s">
        <v>1971</v>
      </c>
      <c r="F255" s="15" t="s">
        <v>718</v>
      </c>
      <c r="O255" s="54"/>
      <c r="R255" s="23"/>
      <c r="T255" s="49" t="s">
        <v>339</v>
      </c>
      <c r="U255" s="50" t="s">
        <v>1757</v>
      </c>
      <c r="V255" s="40" t="s">
        <v>758</v>
      </c>
      <c r="Y255" s="91">
        <v>2</v>
      </c>
      <c r="Z255" s="43">
        <v>1</v>
      </c>
      <c r="AA255" s="40" t="s">
        <v>758</v>
      </c>
      <c r="AB255" s="43">
        <v>1</v>
      </c>
      <c r="AC255" s="40" t="s">
        <v>1374</v>
      </c>
    </row>
    <row r="256" spans="1:29" ht="12.75">
      <c r="A256" s="11">
        <v>253</v>
      </c>
      <c r="B256" s="130" t="s">
        <v>1306</v>
      </c>
      <c r="C256" s="142"/>
      <c r="D256" s="129" t="s">
        <v>293</v>
      </c>
      <c r="E256" s="11" t="s">
        <v>1383</v>
      </c>
      <c r="F256" s="15" t="s">
        <v>719</v>
      </c>
      <c r="O256" s="54"/>
      <c r="R256" s="23"/>
      <c r="T256" s="49" t="s">
        <v>340</v>
      </c>
      <c r="U256" s="50" t="s">
        <v>1757</v>
      </c>
      <c r="V256" s="40" t="s">
        <v>1434</v>
      </c>
      <c r="Y256" s="91">
        <v>2</v>
      </c>
      <c r="Z256" s="43">
        <v>1</v>
      </c>
      <c r="AA256" s="40" t="s">
        <v>1434</v>
      </c>
      <c r="AB256" s="43">
        <v>0.5</v>
      </c>
      <c r="AC256" s="40" t="s">
        <v>1374</v>
      </c>
    </row>
    <row r="257" spans="1:29" ht="12.75">
      <c r="A257" s="11">
        <v>254</v>
      </c>
      <c r="B257" s="130" t="s">
        <v>984</v>
      </c>
      <c r="C257" s="142"/>
      <c r="D257" s="129" t="s">
        <v>293</v>
      </c>
      <c r="E257" s="11" t="s">
        <v>1881</v>
      </c>
      <c r="F257" s="15" t="s">
        <v>1103</v>
      </c>
      <c r="O257" s="54"/>
      <c r="R257" s="23"/>
      <c r="T257" s="49" t="s">
        <v>341</v>
      </c>
      <c r="U257" s="50" t="s">
        <v>1757</v>
      </c>
      <c r="V257" s="40" t="s">
        <v>739</v>
      </c>
      <c r="Y257" s="91">
        <v>2</v>
      </c>
      <c r="Z257" s="43">
        <v>1</v>
      </c>
      <c r="AA257" s="40" t="s">
        <v>739</v>
      </c>
      <c r="AB257" s="43">
        <v>1</v>
      </c>
      <c r="AC257" s="40" t="s">
        <v>1374</v>
      </c>
    </row>
    <row r="258" spans="1:29" ht="12.75">
      <c r="A258" s="11">
        <v>255</v>
      </c>
      <c r="B258" s="130" t="s">
        <v>985</v>
      </c>
      <c r="C258" s="142"/>
      <c r="D258" s="129" t="s">
        <v>293</v>
      </c>
      <c r="E258" s="11" t="s">
        <v>1969</v>
      </c>
      <c r="F258" s="15" t="s">
        <v>716</v>
      </c>
      <c r="O258" s="54"/>
      <c r="R258" s="23"/>
      <c r="T258" s="49" t="s">
        <v>343</v>
      </c>
      <c r="U258" s="50" t="s">
        <v>342</v>
      </c>
      <c r="V258" s="40" t="s">
        <v>251</v>
      </c>
      <c r="Y258" s="91">
        <v>2</v>
      </c>
      <c r="Z258" s="43">
        <v>1</v>
      </c>
      <c r="AA258" s="40" t="s">
        <v>251</v>
      </c>
      <c r="AB258" s="43">
        <v>1</v>
      </c>
      <c r="AC258" s="40" t="s">
        <v>272</v>
      </c>
    </row>
    <row r="259" spans="1:27" ht="12.75">
      <c r="A259" s="11">
        <v>256</v>
      </c>
      <c r="B259" s="130" t="s">
        <v>1307</v>
      </c>
      <c r="C259" s="142"/>
      <c r="D259" s="129" t="s">
        <v>293</v>
      </c>
      <c r="E259" s="11" t="s">
        <v>1970</v>
      </c>
      <c r="F259" s="15" t="s">
        <v>717</v>
      </c>
      <c r="O259" s="54"/>
      <c r="R259" s="23"/>
      <c r="T259" s="49" t="s">
        <v>344</v>
      </c>
      <c r="U259" s="50" t="s">
        <v>342</v>
      </c>
      <c r="V259" s="40" t="s">
        <v>256</v>
      </c>
      <c r="Y259" s="91">
        <v>1</v>
      </c>
      <c r="Z259" s="43">
        <v>1</v>
      </c>
      <c r="AA259" s="40" t="s">
        <v>256</v>
      </c>
    </row>
    <row r="260" spans="1:29" ht="12.75">
      <c r="A260" s="11">
        <v>257</v>
      </c>
      <c r="B260" s="130" t="s">
        <v>986</v>
      </c>
      <c r="C260" s="142"/>
      <c r="D260" s="129" t="s">
        <v>293</v>
      </c>
      <c r="E260" s="11" t="s">
        <v>1971</v>
      </c>
      <c r="F260" s="15" t="s">
        <v>718</v>
      </c>
      <c r="O260" s="54"/>
      <c r="R260" s="23"/>
      <c r="T260" s="49" t="s">
        <v>345</v>
      </c>
      <c r="U260" s="50" t="s">
        <v>342</v>
      </c>
      <c r="V260" s="40" t="s">
        <v>758</v>
      </c>
      <c r="Y260" s="91">
        <v>2</v>
      </c>
      <c r="Z260" s="43">
        <v>1</v>
      </c>
      <c r="AA260" s="40" t="s">
        <v>758</v>
      </c>
      <c r="AB260" s="43">
        <v>1</v>
      </c>
      <c r="AC260" s="40" t="s">
        <v>272</v>
      </c>
    </row>
    <row r="261" spans="1:29" ht="12.75">
      <c r="A261" s="11">
        <v>258</v>
      </c>
      <c r="B261" s="130" t="s">
        <v>1308</v>
      </c>
      <c r="C261" s="142"/>
      <c r="D261" s="129" t="s">
        <v>293</v>
      </c>
      <c r="E261" s="11" t="s">
        <v>1383</v>
      </c>
      <c r="F261" s="15" t="s">
        <v>719</v>
      </c>
      <c r="O261" s="54"/>
      <c r="R261" s="23"/>
      <c r="T261" s="49" t="s">
        <v>346</v>
      </c>
      <c r="U261" s="50" t="s">
        <v>342</v>
      </c>
      <c r="V261" s="40" t="s">
        <v>1434</v>
      </c>
      <c r="Y261" s="91">
        <v>2</v>
      </c>
      <c r="Z261" s="43">
        <v>1</v>
      </c>
      <c r="AA261" s="40" t="s">
        <v>1434</v>
      </c>
      <c r="AB261" s="43">
        <v>0.5</v>
      </c>
      <c r="AC261" s="40" t="s">
        <v>272</v>
      </c>
    </row>
    <row r="262" spans="1:29" ht="12.75">
      <c r="A262" s="11">
        <v>259</v>
      </c>
      <c r="B262" s="130" t="s">
        <v>987</v>
      </c>
      <c r="C262" s="142"/>
      <c r="D262" s="129" t="s">
        <v>293</v>
      </c>
      <c r="E262" s="11" t="s">
        <v>1881</v>
      </c>
      <c r="F262" s="15" t="s">
        <v>1103</v>
      </c>
      <c r="O262" s="54"/>
      <c r="R262" s="23"/>
      <c r="T262" s="49" t="s">
        <v>2065</v>
      </c>
      <c r="U262" s="50" t="s">
        <v>342</v>
      </c>
      <c r="V262" s="40" t="s">
        <v>739</v>
      </c>
      <c r="Y262" s="91">
        <v>2</v>
      </c>
      <c r="Z262" s="43">
        <v>1</v>
      </c>
      <c r="AA262" s="40" t="s">
        <v>739</v>
      </c>
      <c r="AB262" s="43">
        <v>1</v>
      </c>
      <c r="AC262" s="40" t="s">
        <v>272</v>
      </c>
    </row>
    <row r="263" spans="1:29" ht="12.75">
      <c r="A263" s="11">
        <v>260</v>
      </c>
      <c r="B263" s="130" t="s">
        <v>988</v>
      </c>
      <c r="C263" s="142"/>
      <c r="D263" s="129" t="s">
        <v>293</v>
      </c>
      <c r="E263" s="11" t="s">
        <v>1969</v>
      </c>
      <c r="F263" s="15" t="s">
        <v>716</v>
      </c>
      <c r="O263" s="54"/>
      <c r="R263" s="23"/>
      <c r="T263" s="49" t="s">
        <v>2067</v>
      </c>
      <c r="U263" s="50" t="s">
        <v>2066</v>
      </c>
      <c r="V263" s="40" t="s">
        <v>251</v>
      </c>
      <c r="Y263" s="91">
        <v>2</v>
      </c>
      <c r="Z263" s="43">
        <v>1</v>
      </c>
      <c r="AA263" s="40" t="s">
        <v>251</v>
      </c>
      <c r="AB263" s="43">
        <v>1</v>
      </c>
      <c r="AC263" s="40" t="s">
        <v>1412</v>
      </c>
    </row>
    <row r="264" spans="1:27" ht="12.75">
      <c r="A264" s="11">
        <v>261</v>
      </c>
      <c r="B264" s="130" t="s">
        <v>1309</v>
      </c>
      <c r="C264" s="142"/>
      <c r="D264" s="129" t="s">
        <v>293</v>
      </c>
      <c r="E264" s="11" t="s">
        <v>1970</v>
      </c>
      <c r="F264" s="15" t="s">
        <v>717</v>
      </c>
      <c r="O264" s="54"/>
      <c r="R264" s="23"/>
      <c r="T264" s="49" t="s">
        <v>2068</v>
      </c>
      <c r="U264" s="50" t="s">
        <v>2066</v>
      </c>
      <c r="V264" s="40" t="s">
        <v>256</v>
      </c>
      <c r="Y264" s="91">
        <v>1</v>
      </c>
      <c r="Z264" s="43">
        <v>1</v>
      </c>
      <c r="AA264" s="40" t="s">
        <v>256</v>
      </c>
    </row>
    <row r="265" spans="1:29" ht="12.75">
      <c r="A265" s="11">
        <v>262</v>
      </c>
      <c r="B265" s="130" t="s">
        <v>989</v>
      </c>
      <c r="C265" s="142"/>
      <c r="D265" s="129" t="s">
        <v>293</v>
      </c>
      <c r="E265" s="11" t="s">
        <v>1971</v>
      </c>
      <c r="F265" s="15" t="s">
        <v>718</v>
      </c>
      <c r="O265" s="54"/>
      <c r="R265" s="23"/>
      <c r="T265" s="49" t="s">
        <v>2069</v>
      </c>
      <c r="U265" s="50" t="s">
        <v>2066</v>
      </c>
      <c r="V265" s="40" t="s">
        <v>758</v>
      </c>
      <c r="Y265" s="91">
        <v>2</v>
      </c>
      <c r="Z265" s="43">
        <v>1</v>
      </c>
      <c r="AA265" s="40" t="s">
        <v>758</v>
      </c>
      <c r="AB265" s="43">
        <v>1</v>
      </c>
      <c r="AC265" s="40" t="s">
        <v>1412</v>
      </c>
    </row>
    <row r="266" spans="1:29" ht="12.75">
      <c r="A266" s="11">
        <v>263</v>
      </c>
      <c r="B266" s="130" t="s">
        <v>1310</v>
      </c>
      <c r="C266" s="142"/>
      <c r="D266" s="129" t="s">
        <v>293</v>
      </c>
      <c r="E266" s="11" t="s">
        <v>1383</v>
      </c>
      <c r="F266" s="15" t="s">
        <v>719</v>
      </c>
      <c r="O266" s="54"/>
      <c r="R266" s="23"/>
      <c r="T266" s="49" t="s">
        <v>2070</v>
      </c>
      <c r="U266" s="50" t="s">
        <v>2066</v>
      </c>
      <c r="V266" s="40" t="s">
        <v>1434</v>
      </c>
      <c r="Y266" s="91">
        <v>2</v>
      </c>
      <c r="Z266" s="43">
        <v>1</v>
      </c>
      <c r="AA266" s="40" t="s">
        <v>1434</v>
      </c>
      <c r="AB266" s="43">
        <v>0.5</v>
      </c>
      <c r="AC266" s="40" t="s">
        <v>1412</v>
      </c>
    </row>
    <row r="267" spans="1:29" ht="12.75">
      <c r="A267" s="11">
        <v>264</v>
      </c>
      <c r="B267" s="130" t="s">
        <v>990</v>
      </c>
      <c r="C267" s="142"/>
      <c r="D267" s="129" t="s">
        <v>293</v>
      </c>
      <c r="E267" s="11" t="s">
        <v>1881</v>
      </c>
      <c r="F267" s="15" t="s">
        <v>1103</v>
      </c>
      <c r="O267" s="54"/>
      <c r="R267" s="23"/>
      <c r="T267" s="49" t="s">
        <v>2071</v>
      </c>
      <c r="U267" s="50" t="s">
        <v>2066</v>
      </c>
      <c r="V267" s="40" t="s">
        <v>739</v>
      </c>
      <c r="Y267" s="91">
        <v>2</v>
      </c>
      <c r="Z267" s="43">
        <v>1</v>
      </c>
      <c r="AA267" s="40" t="s">
        <v>739</v>
      </c>
      <c r="AB267" s="43">
        <v>1</v>
      </c>
      <c r="AC267" s="40" t="s">
        <v>1412</v>
      </c>
    </row>
    <row r="268" spans="1:29" ht="12.75">
      <c r="A268" s="11">
        <v>265</v>
      </c>
      <c r="B268" s="130" t="s">
        <v>991</v>
      </c>
      <c r="C268" s="142"/>
      <c r="D268" s="129" t="s">
        <v>293</v>
      </c>
      <c r="E268" s="11" t="s">
        <v>1969</v>
      </c>
      <c r="F268" s="15" t="s">
        <v>716</v>
      </c>
      <c r="O268" s="54"/>
      <c r="R268" s="23"/>
      <c r="T268" s="49" t="s">
        <v>2073</v>
      </c>
      <c r="U268" s="50" t="s">
        <v>2072</v>
      </c>
      <c r="V268" s="40" t="s">
        <v>251</v>
      </c>
      <c r="Y268" s="91">
        <v>2</v>
      </c>
      <c r="Z268" s="43">
        <v>1</v>
      </c>
      <c r="AA268" s="40" t="s">
        <v>251</v>
      </c>
      <c r="AB268" s="43">
        <v>1</v>
      </c>
      <c r="AC268" s="40" t="s">
        <v>792</v>
      </c>
    </row>
    <row r="269" spans="1:27" ht="12.75">
      <c r="A269" s="11">
        <v>266</v>
      </c>
      <c r="B269" s="130" t="s">
        <v>1311</v>
      </c>
      <c r="C269" s="142"/>
      <c r="D269" s="129" t="s">
        <v>293</v>
      </c>
      <c r="E269" s="11" t="s">
        <v>1970</v>
      </c>
      <c r="F269" s="15" t="s">
        <v>717</v>
      </c>
      <c r="O269" s="54"/>
      <c r="R269" s="23"/>
      <c r="T269" s="49" t="s">
        <v>2074</v>
      </c>
      <c r="U269" s="50" t="s">
        <v>2072</v>
      </c>
      <c r="V269" s="40" t="s">
        <v>256</v>
      </c>
      <c r="Y269" s="91">
        <v>1</v>
      </c>
      <c r="Z269" s="43">
        <v>1</v>
      </c>
      <c r="AA269" s="40" t="s">
        <v>256</v>
      </c>
    </row>
    <row r="270" spans="1:29" ht="12.75">
      <c r="A270" s="11">
        <v>267</v>
      </c>
      <c r="B270" s="130" t="s">
        <v>992</v>
      </c>
      <c r="C270" s="142"/>
      <c r="D270" s="129" t="s">
        <v>293</v>
      </c>
      <c r="E270" s="11" t="s">
        <v>1971</v>
      </c>
      <c r="F270" s="15" t="s">
        <v>718</v>
      </c>
      <c r="O270" s="54"/>
      <c r="R270" s="23"/>
      <c r="T270" s="49" t="s">
        <v>2075</v>
      </c>
      <c r="U270" s="50" t="s">
        <v>2072</v>
      </c>
      <c r="V270" s="40" t="s">
        <v>758</v>
      </c>
      <c r="Y270" s="91">
        <v>2</v>
      </c>
      <c r="Z270" s="43">
        <v>1</v>
      </c>
      <c r="AA270" s="40" t="s">
        <v>758</v>
      </c>
      <c r="AB270" s="43">
        <v>1</v>
      </c>
      <c r="AC270" s="40" t="s">
        <v>792</v>
      </c>
    </row>
    <row r="271" spans="1:29" ht="12.75">
      <c r="A271" s="11">
        <v>268</v>
      </c>
      <c r="B271" s="130" t="s">
        <v>1312</v>
      </c>
      <c r="C271" s="142"/>
      <c r="D271" s="129" t="s">
        <v>293</v>
      </c>
      <c r="E271" s="11" t="s">
        <v>1383</v>
      </c>
      <c r="F271" s="15" t="s">
        <v>719</v>
      </c>
      <c r="O271" s="54"/>
      <c r="R271" s="23"/>
      <c r="T271" s="49" t="s">
        <v>2076</v>
      </c>
      <c r="U271" s="50" t="s">
        <v>2072</v>
      </c>
      <c r="V271" s="40" t="s">
        <v>1434</v>
      </c>
      <c r="Y271" s="91">
        <v>2</v>
      </c>
      <c r="Z271" s="43">
        <v>1</v>
      </c>
      <c r="AA271" s="40" t="s">
        <v>1434</v>
      </c>
      <c r="AB271" s="43">
        <v>0.5</v>
      </c>
      <c r="AC271" s="40" t="s">
        <v>792</v>
      </c>
    </row>
    <row r="272" spans="1:29" ht="12.75">
      <c r="A272" s="11">
        <v>269</v>
      </c>
      <c r="B272" s="130" t="s">
        <v>993</v>
      </c>
      <c r="C272" s="142"/>
      <c r="D272" s="129" t="s">
        <v>293</v>
      </c>
      <c r="E272" s="11" t="s">
        <v>1881</v>
      </c>
      <c r="F272" s="15" t="s">
        <v>1103</v>
      </c>
      <c r="O272" s="54"/>
      <c r="R272" s="23"/>
      <c r="T272" s="49" t="s">
        <v>2077</v>
      </c>
      <c r="U272" s="50" t="s">
        <v>2072</v>
      </c>
      <c r="V272" s="40" t="s">
        <v>739</v>
      </c>
      <c r="Y272" s="91">
        <v>2</v>
      </c>
      <c r="Z272" s="43">
        <v>1</v>
      </c>
      <c r="AA272" s="40" t="s">
        <v>739</v>
      </c>
      <c r="AB272" s="43">
        <v>1</v>
      </c>
      <c r="AC272" s="40" t="s">
        <v>792</v>
      </c>
    </row>
    <row r="273" spans="1:29" ht="12.75">
      <c r="A273" s="11">
        <v>270</v>
      </c>
      <c r="B273" s="130" t="s">
        <v>994</v>
      </c>
      <c r="C273" s="142"/>
      <c r="D273" s="129" t="s">
        <v>293</v>
      </c>
      <c r="E273" s="11" t="s">
        <v>1969</v>
      </c>
      <c r="F273" s="15" t="s">
        <v>716</v>
      </c>
      <c r="O273" s="54"/>
      <c r="R273" s="23"/>
      <c r="T273" s="49" t="s">
        <v>2079</v>
      </c>
      <c r="U273" s="50" t="s">
        <v>2078</v>
      </c>
      <c r="V273" s="40" t="s">
        <v>251</v>
      </c>
      <c r="Y273" s="91">
        <v>2</v>
      </c>
      <c r="Z273" s="43">
        <v>1</v>
      </c>
      <c r="AA273" s="40" t="s">
        <v>251</v>
      </c>
      <c r="AB273" s="43">
        <v>1</v>
      </c>
      <c r="AC273" s="40" t="s">
        <v>197</v>
      </c>
    </row>
    <row r="274" spans="1:27" ht="12.75">
      <c r="A274" s="11">
        <v>271</v>
      </c>
      <c r="B274" s="130" t="s">
        <v>1313</v>
      </c>
      <c r="C274" s="142"/>
      <c r="D274" s="129" t="s">
        <v>293</v>
      </c>
      <c r="E274" s="11" t="s">
        <v>1970</v>
      </c>
      <c r="F274" s="15" t="s">
        <v>717</v>
      </c>
      <c r="O274" s="54"/>
      <c r="R274" s="23"/>
      <c r="T274" s="49" t="s">
        <v>2080</v>
      </c>
      <c r="U274" s="50" t="s">
        <v>2078</v>
      </c>
      <c r="V274" s="40" t="s">
        <v>256</v>
      </c>
      <c r="Y274" s="91">
        <v>1</v>
      </c>
      <c r="Z274" s="43">
        <v>1</v>
      </c>
      <c r="AA274" s="40" t="s">
        <v>256</v>
      </c>
    </row>
    <row r="275" spans="1:29" ht="12.75">
      <c r="A275" s="11">
        <v>272</v>
      </c>
      <c r="B275" s="130" t="s">
        <v>420</v>
      </c>
      <c r="C275" s="142"/>
      <c r="D275" s="129" t="s">
        <v>293</v>
      </c>
      <c r="E275" s="11" t="s">
        <v>1971</v>
      </c>
      <c r="F275" s="15" t="s">
        <v>718</v>
      </c>
      <c r="O275" s="54"/>
      <c r="R275" s="23"/>
      <c r="T275" s="49" t="s">
        <v>2081</v>
      </c>
      <c r="U275" s="50" t="s">
        <v>2078</v>
      </c>
      <c r="V275" s="40" t="s">
        <v>758</v>
      </c>
      <c r="Y275" s="91">
        <v>2</v>
      </c>
      <c r="Z275" s="43">
        <v>1</v>
      </c>
      <c r="AA275" s="40" t="s">
        <v>758</v>
      </c>
      <c r="AB275" s="43">
        <v>1</v>
      </c>
      <c r="AC275" s="40" t="s">
        <v>197</v>
      </c>
    </row>
    <row r="276" spans="1:29" ht="12.75">
      <c r="A276" s="11">
        <v>273</v>
      </c>
      <c r="B276" s="130" t="s">
        <v>1314</v>
      </c>
      <c r="C276" s="142"/>
      <c r="D276" s="129" t="s">
        <v>293</v>
      </c>
      <c r="E276" s="11" t="s">
        <v>1383</v>
      </c>
      <c r="F276" s="15" t="s">
        <v>719</v>
      </c>
      <c r="O276" s="54"/>
      <c r="R276" s="23"/>
      <c r="T276" s="49" t="s">
        <v>2082</v>
      </c>
      <c r="U276" s="50" t="s">
        <v>2078</v>
      </c>
      <c r="V276" s="40" t="s">
        <v>1434</v>
      </c>
      <c r="Y276" s="91">
        <v>2</v>
      </c>
      <c r="Z276" s="43">
        <v>1</v>
      </c>
      <c r="AA276" s="40" t="s">
        <v>1434</v>
      </c>
      <c r="AB276" s="43">
        <v>0.5</v>
      </c>
      <c r="AC276" s="40" t="s">
        <v>197</v>
      </c>
    </row>
    <row r="277" spans="1:29" ht="12.75">
      <c r="A277" s="11">
        <v>274</v>
      </c>
      <c r="B277" s="130" t="s">
        <v>421</v>
      </c>
      <c r="C277" s="142"/>
      <c r="D277" s="129" t="s">
        <v>293</v>
      </c>
      <c r="E277" s="11" t="s">
        <v>1881</v>
      </c>
      <c r="F277" s="15" t="s">
        <v>1103</v>
      </c>
      <c r="O277" s="54"/>
      <c r="R277" s="23"/>
      <c r="T277" s="49" t="s">
        <v>2083</v>
      </c>
      <c r="U277" s="50" t="s">
        <v>2078</v>
      </c>
      <c r="V277" s="40" t="s">
        <v>739</v>
      </c>
      <c r="Y277" s="91">
        <v>2</v>
      </c>
      <c r="Z277" s="43">
        <v>1</v>
      </c>
      <c r="AA277" s="40" t="s">
        <v>739</v>
      </c>
      <c r="AB277" s="43">
        <v>1</v>
      </c>
      <c r="AC277" s="40" t="s">
        <v>197</v>
      </c>
    </row>
    <row r="278" spans="1:29" ht="12.75">
      <c r="A278" s="11">
        <v>275</v>
      </c>
      <c r="B278" s="130" t="s">
        <v>422</v>
      </c>
      <c r="C278" s="142"/>
      <c r="D278" s="129" t="s">
        <v>293</v>
      </c>
      <c r="E278" s="11" t="s">
        <v>1969</v>
      </c>
      <c r="F278" s="15" t="s">
        <v>716</v>
      </c>
      <c r="O278" s="54"/>
      <c r="R278" s="23"/>
      <c r="T278" s="49" t="s">
        <v>2085</v>
      </c>
      <c r="U278" s="50" t="s">
        <v>2084</v>
      </c>
      <c r="V278" s="40" t="s">
        <v>251</v>
      </c>
      <c r="Y278" s="91">
        <v>2</v>
      </c>
      <c r="Z278" s="43">
        <v>1</v>
      </c>
      <c r="AA278" s="40" t="s">
        <v>251</v>
      </c>
      <c r="AB278" s="43">
        <v>1</v>
      </c>
      <c r="AC278" s="40" t="s">
        <v>261</v>
      </c>
    </row>
    <row r="279" spans="1:27" ht="12.75">
      <c r="A279" s="11">
        <v>276</v>
      </c>
      <c r="B279" s="130" t="s">
        <v>1315</v>
      </c>
      <c r="C279" s="142"/>
      <c r="D279" s="129" t="s">
        <v>293</v>
      </c>
      <c r="E279" s="11" t="s">
        <v>1970</v>
      </c>
      <c r="F279" s="15" t="s">
        <v>717</v>
      </c>
      <c r="O279" s="54"/>
      <c r="R279" s="23"/>
      <c r="T279" s="49" t="s">
        <v>2086</v>
      </c>
      <c r="U279" s="50" t="s">
        <v>2084</v>
      </c>
      <c r="V279" s="40" t="s">
        <v>256</v>
      </c>
      <c r="Y279" s="91">
        <v>1</v>
      </c>
      <c r="Z279" s="43">
        <v>1</v>
      </c>
      <c r="AA279" s="40" t="s">
        <v>256</v>
      </c>
    </row>
    <row r="280" spans="1:29" ht="12.75">
      <c r="A280" s="11">
        <v>277</v>
      </c>
      <c r="B280" s="130" t="s">
        <v>423</v>
      </c>
      <c r="C280" s="142"/>
      <c r="D280" s="129" t="s">
        <v>293</v>
      </c>
      <c r="E280" s="11" t="s">
        <v>1971</v>
      </c>
      <c r="F280" s="15" t="s">
        <v>718</v>
      </c>
      <c r="O280" s="54"/>
      <c r="R280" s="23"/>
      <c r="T280" s="49" t="s">
        <v>2087</v>
      </c>
      <c r="U280" s="50" t="s">
        <v>2084</v>
      </c>
      <c r="V280" s="40" t="s">
        <v>758</v>
      </c>
      <c r="Y280" s="91">
        <v>2</v>
      </c>
      <c r="Z280" s="43">
        <v>1</v>
      </c>
      <c r="AA280" s="40" t="s">
        <v>758</v>
      </c>
      <c r="AB280" s="43">
        <v>1</v>
      </c>
      <c r="AC280" s="40" t="s">
        <v>261</v>
      </c>
    </row>
    <row r="281" spans="1:29" ht="12.75">
      <c r="A281" s="11">
        <v>278</v>
      </c>
      <c r="B281" s="130" t="s">
        <v>1316</v>
      </c>
      <c r="C281" s="142"/>
      <c r="D281" s="129" t="s">
        <v>293</v>
      </c>
      <c r="E281" s="11" t="s">
        <v>1383</v>
      </c>
      <c r="F281" s="15" t="s">
        <v>719</v>
      </c>
      <c r="O281" s="54"/>
      <c r="R281" s="23"/>
      <c r="T281" s="49" t="s">
        <v>2088</v>
      </c>
      <c r="U281" s="50" t="s">
        <v>2084</v>
      </c>
      <c r="V281" s="40" t="s">
        <v>1434</v>
      </c>
      <c r="Y281" s="91">
        <v>2</v>
      </c>
      <c r="Z281" s="43">
        <v>1</v>
      </c>
      <c r="AA281" s="40" t="s">
        <v>1434</v>
      </c>
      <c r="AB281" s="43">
        <v>0.5</v>
      </c>
      <c r="AC281" s="40" t="s">
        <v>261</v>
      </c>
    </row>
    <row r="282" spans="1:29" ht="12.75">
      <c r="A282" s="11">
        <v>279</v>
      </c>
      <c r="B282" s="130" t="s">
        <v>424</v>
      </c>
      <c r="C282" s="142"/>
      <c r="D282" s="129" t="s">
        <v>293</v>
      </c>
      <c r="E282" s="11" t="s">
        <v>1881</v>
      </c>
      <c r="F282" s="15" t="s">
        <v>1103</v>
      </c>
      <c r="O282" s="54"/>
      <c r="R282" s="23"/>
      <c r="T282" s="49" t="s">
        <v>2089</v>
      </c>
      <c r="U282" s="50" t="s">
        <v>2084</v>
      </c>
      <c r="V282" s="40" t="s">
        <v>739</v>
      </c>
      <c r="Y282" s="91">
        <v>2</v>
      </c>
      <c r="Z282" s="43">
        <v>1</v>
      </c>
      <c r="AA282" s="40" t="s">
        <v>739</v>
      </c>
      <c r="AB282" s="43">
        <v>1</v>
      </c>
      <c r="AC282" s="40" t="s">
        <v>261</v>
      </c>
    </row>
    <row r="283" spans="1:29" ht="12.75">
      <c r="A283" s="11">
        <v>280</v>
      </c>
      <c r="B283" s="130" t="s">
        <v>425</v>
      </c>
      <c r="C283" s="142"/>
      <c r="D283" s="129" t="s">
        <v>293</v>
      </c>
      <c r="E283" s="11" t="s">
        <v>1969</v>
      </c>
      <c r="F283" s="15" t="s">
        <v>716</v>
      </c>
      <c r="O283" s="54"/>
      <c r="R283" s="23"/>
      <c r="T283" s="49" t="s">
        <v>2091</v>
      </c>
      <c r="U283" s="50" t="s">
        <v>2090</v>
      </c>
      <c r="V283" s="40" t="s">
        <v>251</v>
      </c>
      <c r="Y283" s="91">
        <v>2</v>
      </c>
      <c r="Z283" s="43">
        <v>1</v>
      </c>
      <c r="AA283" s="40" t="s">
        <v>251</v>
      </c>
      <c r="AB283" s="43">
        <v>1</v>
      </c>
      <c r="AC283" s="40" t="s">
        <v>1411</v>
      </c>
    </row>
    <row r="284" spans="1:27" ht="12.75">
      <c r="A284" s="11">
        <v>281</v>
      </c>
      <c r="B284" s="130" t="s">
        <v>1317</v>
      </c>
      <c r="C284" s="142"/>
      <c r="D284" s="129" t="s">
        <v>293</v>
      </c>
      <c r="E284" s="11" t="s">
        <v>1970</v>
      </c>
      <c r="F284" s="15" t="s">
        <v>717</v>
      </c>
      <c r="O284" s="54"/>
      <c r="R284" s="23"/>
      <c r="T284" s="49" t="s">
        <v>2092</v>
      </c>
      <c r="U284" s="50" t="s">
        <v>2090</v>
      </c>
      <c r="V284" s="40" t="s">
        <v>256</v>
      </c>
      <c r="Y284" s="91">
        <v>1</v>
      </c>
      <c r="Z284" s="43">
        <v>1</v>
      </c>
      <c r="AA284" s="40" t="s">
        <v>256</v>
      </c>
    </row>
    <row r="285" spans="1:29" ht="12.75">
      <c r="A285" s="11">
        <v>282</v>
      </c>
      <c r="B285" s="130" t="s">
        <v>426</v>
      </c>
      <c r="C285" s="142"/>
      <c r="D285" s="129" t="s">
        <v>293</v>
      </c>
      <c r="E285" s="11" t="s">
        <v>1971</v>
      </c>
      <c r="F285" s="15" t="s">
        <v>718</v>
      </c>
      <c r="O285" s="54"/>
      <c r="R285" s="23"/>
      <c r="T285" s="49" t="s">
        <v>2093</v>
      </c>
      <c r="U285" s="50" t="s">
        <v>2090</v>
      </c>
      <c r="V285" s="40" t="s">
        <v>758</v>
      </c>
      <c r="Y285" s="91">
        <v>2</v>
      </c>
      <c r="Z285" s="43">
        <v>1</v>
      </c>
      <c r="AA285" s="40" t="s">
        <v>758</v>
      </c>
      <c r="AB285" s="43">
        <v>1</v>
      </c>
      <c r="AC285" s="40" t="s">
        <v>1411</v>
      </c>
    </row>
    <row r="286" spans="1:29" ht="12.75">
      <c r="A286" s="11">
        <v>283</v>
      </c>
      <c r="B286" s="130" t="s">
        <v>1318</v>
      </c>
      <c r="C286" s="142"/>
      <c r="D286" s="129" t="s">
        <v>293</v>
      </c>
      <c r="E286" s="11" t="s">
        <v>1383</v>
      </c>
      <c r="F286" s="15" t="s">
        <v>719</v>
      </c>
      <c r="O286" s="54"/>
      <c r="R286" s="23"/>
      <c r="T286" s="49" t="s">
        <v>2094</v>
      </c>
      <c r="U286" s="50" t="s">
        <v>2090</v>
      </c>
      <c r="V286" s="40" t="s">
        <v>1434</v>
      </c>
      <c r="Y286" s="91">
        <v>2</v>
      </c>
      <c r="Z286" s="43">
        <v>1</v>
      </c>
      <c r="AA286" s="40" t="s">
        <v>1434</v>
      </c>
      <c r="AB286" s="43">
        <v>0.5</v>
      </c>
      <c r="AC286" s="40" t="s">
        <v>1411</v>
      </c>
    </row>
    <row r="287" spans="1:29" ht="12.75">
      <c r="A287" s="11">
        <v>284</v>
      </c>
      <c r="B287" s="130" t="s">
        <v>427</v>
      </c>
      <c r="C287" s="142"/>
      <c r="D287" s="129" t="s">
        <v>293</v>
      </c>
      <c r="E287" s="11" t="s">
        <v>1881</v>
      </c>
      <c r="F287" s="15" t="s">
        <v>1103</v>
      </c>
      <c r="O287" s="54"/>
      <c r="R287" s="23"/>
      <c r="T287" s="49" t="s">
        <v>2095</v>
      </c>
      <c r="U287" s="50" t="s">
        <v>2090</v>
      </c>
      <c r="V287" s="40" t="s">
        <v>739</v>
      </c>
      <c r="Y287" s="91">
        <v>2</v>
      </c>
      <c r="Z287" s="43">
        <v>1</v>
      </c>
      <c r="AA287" s="40" t="s">
        <v>739</v>
      </c>
      <c r="AB287" s="43">
        <v>1</v>
      </c>
      <c r="AC287" s="40" t="s">
        <v>1411</v>
      </c>
    </row>
    <row r="288" spans="1:29" ht="12.75">
      <c r="A288" s="11">
        <v>285</v>
      </c>
      <c r="B288" s="130" t="s">
        <v>428</v>
      </c>
      <c r="C288" s="142"/>
      <c r="D288" s="129" t="s">
        <v>293</v>
      </c>
      <c r="E288" s="11" t="s">
        <v>1969</v>
      </c>
      <c r="F288" s="15" t="s">
        <v>716</v>
      </c>
      <c r="O288" s="54"/>
      <c r="R288" s="23"/>
      <c r="T288" s="49" t="s">
        <v>2097</v>
      </c>
      <c r="U288" s="50" t="s">
        <v>2096</v>
      </c>
      <c r="V288" s="40" t="s">
        <v>251</v>
      </c>
      <c r="Y288" s="91">
        <v>2</v>
      </c>
      <c r="Z288" s="43">
        <v>1</v>
      </c>
      <c r="AA288" s="40" t="s">
        <v>251</v>
      </c>
      <c r="AB288" s="43">
        <v>1</v>
      </c>
      <c r="AC288" s="40" t="s">
        <v>1698</v>
      </c>
    </row>
    <row r="289" spans="1:27" ht="12.75">
      <c r="A289" s="11">
        <v>286</v>
      </c>
      <c r="B289" s="130" t="s">
        <v>1319</v>
      </c>
      <c r="C289" s="142"/>
      <c r="D289" s="129" t="s">
        <v>293</v>
      </c>
      <c r="E289" s="11" t="s">
        <v>1970</v>
      </c>
      <c r="F289" s="15" t="s">
        <v>717</v>
      </c>
      <c r="O289" s="54"/>
      <c r="R289" s="23"/>
      <c r="T289" s="49" t="s">
        <v>2098</v>
      </c>
      <c r="U289" s="50" t="s">
        <v>2096</v>
      </c>
      <c r="V289" s="40" t="s">
        <v>256</v>
      </c>
      <c r="Y289" s="91">
        <v>1</v>
      </c>
      <c r="Z289" s="43">
        <v>1</v>
      </c>
      <c r="AA289" s="40" t="s">
        <v>256</v>
      </c>
    </row>
    <row r="290" spans="1:29" ht="12.75">
      <c r="A290" s="11">
        <v>287</v>
      </c>
      <c r="B290" s="130" t="s">
        <v>429</v>
      </c>
      <c r="C290" s="142"/>
      <c r="D290" s="129" t="s">
        <v>293</v>
      </c>
      <c r="E290" s="11" t="s">
        <v>1971</v>
      </c>
      <c r="F290" s="15" t="s">
        <v>718</v>
      </c>
      <c r="O290" s="54"/>
      <c r="R290" s="23"/>
      <c r="T290" s="49" t="s">
        <v>2099</v>
      </c>
      <c r="U290" s="50" t="s">
        <v>2096</v>
      </c>
      <c r="V290" s="40" t="s">
        <v>758</v>
      </c>
      <c r="Y290" s="91">
        <v>2</v>
      </c>
      <c r="Z290" s="43">
        <v>1</v>
      </c>
      <c r="AA290" s="40" t="s">
        <v>758</v>
      </c>
      <c r="AB290" s="43">
        <v>1</v>
      </c>
      <c r="AC290" s="40" t="s">
        <v>1698</v>
      </c>
    </row>
    <row r="291" spans="1:29" ht="12.75">
      <c r="A291" s="11">
        <v>288</v>
      </c>
      <c r="B291" s="130" t="s">
        <v>1320</v>
      </c>
      <c r="C291" s="142"/>
      <c r="D291" s="129" t="s">
        <v>293</v>
      </c>
      <c r="E291" s="11" t="s">
        <v>1383</v>
      </c>
      <c r="F291" s="15" t="s">
        <v>719</v>
      </c>
      <c r="O291" s="54"/>
      <c r="R291" s="23"/>
      <c r="T291" s="49" t="s">
        <v>2100</v>
      </c>
      <c r="U291" s="50" t="s">
        <v>2096</v>
      </c>
      <c r="V291" s="40" t="s">
        <v>1434</v>
      </c>
      <c r="Y291" s="91">
        <v>2</v>
      </c>
      <c r="Z291" s="43">
        <v>1</v>
      </c>
      <c r="AA291" s="40" t="s">
        <v>1434</v>
      </c>
      <c r="AB291" s="43">
        <v>0.5</v>
      </c>
      <c r="AC291" s="40" t="s">
        <v>1698</v>
      </c>
    </row>
    <row r="292" spans="1:29" ht="12.75">
      <c r="A292" s="11">
        <v>289</v>
      </c>
      <c r="B292" s="130" t="s">
        <v>430</v>
      </c>
      <c r="C292" s="142"/>
      <c r="D292" s="129" t="s">
        <v>293</v>
      </c>
      <c r="E292" s="11" t="s">
        <v>1881</v>
      </c>
      <c r="F292" s="15" t="s">
        <v>1103</v>
      </c>
      <c r="O292" s="54"/>
      <c r="R292" s="23"/>
      <c r="T292" s="49" t="s">
        <v>2101</v>
      </c>
      <c r="U292" s="50" t="s">
        <v>2096</v>
      </c>
      <c r="V292" s="40" t="s">
        <v>739</v>
      </c>
      <c r="Y292" s="91">
        <v>2</v>
      </c>
      <c r="Z292" s="43">
        <v>1</v>
      </c>
      <c r="AA292" s="40" t="s">
        <v>739</v>
      </c>
      <c r="AB292" s="43">
        <v>1</v>
      </c>
      <c r="AC292" s="40" t="s">
        <v>1698</v>
      </c>
    </row>
    <row r="293" spans="1:29" ht="12.75">
      <c r="A293" s="11">
        <v>290</v>
      </c>
      <c r="B293" s="130" t="s">
        <v>431</v>
      </c>
      <c r="C293" s="142"/>
      <c r="D293" s="129" t="s">
        <v>293</v>
      </c>
      <c r="E293" s="11" t="s">
        <v>1969</v>
      </c>
      <c r="F293" s="15" t="s">
        <v>716</v>
      </c>
      <c r="O293" s="54"/>
      <c r="R293" s="23"/>
      <c r="T293" s="49" t="s">
        <v>1463</v>
      </c>
      <c r="U293" s="50" t="s">
        <v>1462</v>
      </c>
      <c r="V293" s="40" t="s">
        <v>251</v>
      </c>
      <c r="Y293" s="91">
        <v>2</v>
      </c>
      <c r="Z293" s="43">
        <v>1</v>
      </c>
      <c r="AA293" s="40" t="s">
        <v>251</v>
      </c>
      <c r="AB293" s="43">
        <v>1</v>
      </c>
      <c r="AC293" s="40" t="s">
        <v>328</v>
      </c>
    </row>
    <row r="294" spans="1:27" ht="12.75">
      <c r="A294" s="11">
        <v>291</v>
      </c>
      <c r="B294" s="130" t="s">
        <v>1321</v>
      </c>
      <c r="C294" s="142"/>
      <c r="D294" s="129" t="s">
        <v>293</v>
      </c>
      <c r="E294" s="11" t="s">
        <v>1970</v>
      </c>
      <c r="F294" s="15" t="s">
        <v>717</v>
      </c>
      <c r="O294" s="54"/>
      <c r="R294" s="23"/>
      <c r="T294" s="49" t="s">
        <v>1464</v>
      </c>
      <c r="U294" s="50" t="s">
        <v>1462</v>
      </c>
      <c r="V294" s="40" t="s">
        <v>256</v>
      </c>
      <c r="Y294" s="91">
        <v>1</v>
      </c>
      <c r="Z294" s="43">
        <v>1</v>
      </c>
      <c r="AA294" s="40" t="s">
        <v>256</v>
      </c>
    </row>
    <row r="295" spans="1:29" ht="12.75">
      <c r="A295" s="11">
        <v>292</v>
      </c>
      <c r="B295" s="130" t="s">
        <v>432</v>
      </c>
      <c r="C295" s="142"/>
      <c r="D295" s="129" t="s">
        <v>293</v>
      </c>
      <c r="E295" s="11" t="s">
        <v>1971</v>
      </c>
      <c r="F295" s="15" t="s">
        <v>718</v>
      </c>
      <c r="O295" s="54"/>
      <c r="R295" s="23"/>
      <c r="T295" s="49" t="s">
        <v>1465</v>
      </c>
      <c r="U295" s="50" t="s">
        <v>1462</v>
      </c>
      <c r="V295" s="40" t="s">
        <v>758</v>
      </c>
      <c r="Y295" s="91">
        <v>2</v>
      </c>
      <c r="Z295" s="43">
        <v>1</v>
      </c>
      <c r="AA295" s="40" t="s">
        <v>758</v>
      </c>
      <c r="AB295" s="43">
        <v>1</v>
      </c>
      <c r="AC295" s="40" t="s">
        <v>328</v>
      </c>
    </row>
    <row r="296" spans="1:29" ht="12.75">
      <c r="A296" s="11">
        <v>293</v>
      </c>
      <c r="B296" s="130" t="s">
        <v>1322</v>
      </c>
      <c r="C296" s="142"/>
      <c r="D296" s="129" t="s">
        <v>293</v>
      </c>
      <c r="E296" s="11" t="s">
        <v>1383</v>
      </c>
      <c r="F296" s="15" t="s">
        <v>719</v>
      </c>
      <c r="O296" s="54"/>
      <c r="R296" s="23"/>
      <c r="T296" s="49" t="s">
        <v>1466</v>
      </c>
      <c r="U296" s="50" t="s">
        <v>1462</v>
      </c>
      <c r="V296" s="40" t="s">
        <v>1434</v>
      </c>
      <c r="Y296" s="91">
        <v>2</v>
      </c>
      <c r="Z296" s="43">
        <v>1</v>
      </c>
      <c r="AA296" s="40" t="s">
        <v>1434</v>
      </c>
      <c r="AB296" s="43">
        <v>0.5</v>
      </c>
      <c r="AC296" s="40" t="s">
        <v>328</v>
      </c>
    </row>
    <row r="297" spans="1:29" ht="12.75">
      <c r="A297" s="11">
        <v>294</v>
      </c>
      <c r="B297" s="130" t="s">
        <v>433</v>
      </c>
      <c r="C297" s="142"/>
      <c r="D297" s="129" t="s">
        <v>293</v>
      </c>
      <c r="E297" s="11" t="s">
        <v>1881</v>
      </c>
      <c r="F297" s="15" t="s">
        <v>1103</v>
      </c>
      <c r="O297" s="54"/>
      <c r="R297" s="23"/>
      <c r="T297" s="49" t="s">
        <v>1467</v>
      </c>
      <c r="U297" s="50" t="s">
        <v>1462</v>
      </c>
      <c r="V297" s="40" t="s">
        <v>739</v>
      </c>
      <c r="Y297" s="91">
        <v>2</v>
      </c>
      <c r="Z297" s="43">
        <v>1</v>
      </c>
      <c r="AA297" s="40" t="s">
        <v>739</v>
      </c>
      <c r="AB297" s="43">
        <v>1</v>
      </c>
      <c r="AC297" s="40" t="s">
        <v>328</v>
      </c>
    </row>
    <row r="298" spans="1:29" ht="12.75">
      <c r="A298" s="11">
        <v>295</v>
      </c>
      <c r="B298" s="130" t="s">
        <v>1823</v>
      </c>
      <c r="C298" s="142"/>
      <c r="D298" s="129" t="s">
        <v>293</v>
      </c>
      <c r="E298" s="11" t="s">
        <v>1969</v>
      </c>
      <c r="F298" s="15" t="s">
        <v>716</v>
      </c>
      <c r="O298" s="54"/>
      <c r="R298" s="23"/>
      <c r="T298" s="49" t="s">
        <v>1826</v>
      </c>
      <c r="U298" s="50" t="s">
        <v>1831</v>
      </c>
      <c r="V298" s="40" t="s">
        <v>251</v>
      </c>
      <c r="Y298" s="91">
        <v>2</v>
      </c>
      <c r="Z298" s="43">
        <v>1</v>
      </c>
      <c r="AA298" s="40" t="s">
        <v>251</v>
      </c>
      <c r="AB298" s="43">
        <v>1</v>
      </c>
      <c r="AC298" s="40" t="s">
        <v>214</v>
      </c>
    </row>
    <row r="299" spans="1:27" ht="12.75">
      <c r="A299" s="11">
        <v>296</v>
      </c>
      <c r="B299" s="130" t="s">
        <v>1323</v>
      </c>
      <c r="C299" s="142"/>
      <c r="D299" s="129" t="s">
        <v>293</v>
      </c>
      <c r="E299" s="11" t="s">
        <v>1970</v>
      </c>
      <c r="F299" s="15" t="s">
        <v>717</v>
      </c>
      <c r="O299" s="54"/>
      <c r="R299" s="23"/>
      <c r="T299" s="49" t="s">
        <v>1827</v>
      </c>
      <c r="U299" s="50" t="s">
        <v>1831</v>
      </c>
      <c r="V299" s="40" t="s">
        <v>256</v>
      </c>
      <c r="Y299" s="91">
        <v>1</v>
      </c>
      <c r="Z299" s="43">
        <v>1</v>
      </c>
      <c r="AA299" s="40" t="s">
        <v>256</v>
      </c>
    </row>
    <row r="300" spans="1:29" ht="12.75">
      <c r="A300" s="11">
        <v>297</v>
      </c>
      <c r="B300" s="130" t="s">
        <v>1824</v>
      </c>
      <c r="C300" s="142"/>
      <c r="D300" s="129" t="s">
        <v>293</v>
      </c>
      <c r="E300" s="11" t="s">
        <v>1971</v>
      </c>
      <c r="F300" s="15" t="s">
        <v>718</v>
      </c>
      <c r="O300" s="54"/>
      <c r="R300" s="23"/>
      <c r="T300" s="49" t="s">
        <v>1828</v>
      </c>
      <c r="U300" s="50" t="s">
        <v>1831</v>
      </c>
      <c r="V300" s="40" t="s">
        <v>758</v>
      </c>
      <c r="Y300" s="91">
        <v>2</v>
      </c>
      <c r="Z300" s="43">
        <v>1</v>
      </c>
      <c r="AA300" s="40" t="s">
        <v>758</v>
      </c>
      <c r="AB300" s="43">
        <v>1</v>
      </c>
      <c r="AC300" s="40" t="s">
        <v>214</v>
      </c>
    </row>
    <row r="301" spans="1:29" ht="12.75">
      <c r="A301" s="11">
        <v>298</v>
      </c>
      <c r="B301" s="130" t="s">
        <v>1324</v>
      </c>
      <c r="C301" s="142"/>
      <c r="D301" s="129" t="s">
        <v>293</v>
      </c>
      <c r="E301" s="11" t="s">
        <v>1383</v>
      </c>
      <c r="F301" s="15" t="s">
        <v>719</v>
      </c>
      <c r="O301" s="54"/>
      <c r="R301" s="23"/>
      <c r="T301" s="49" t="s">
        <v>1829</v>
      </c>
      <c r="U301" s="50" t="s">
        <v>1831</v>
      </c>
      <c r="V301" s="40" t="s">
        <v>1434</v>
      </c>
      <c r="Y301" s="91">
        <v>2</v>
      </c>
      <c r="Z301" s="43">
        <v>1</v>
      </c>
      <c r="AA301" s="40" t="s">
        <v>1434</v>
      </c>
      <c r="AB301" s="43">
        <v>0.5</v>
      </c>
      <c r="AC301" s="40" t="s">
        <v>214</v>
      </c>
    </row>
    <row r="302" spans="1:29" ht="12.75">
      <c r="A302" s="11">
        <v>299</v>
      </c>
      <c r="B302" s="130" t="s">
        <v>1825</v>
      </c>
      <c r="C302" s="142"/>
      <c r="D302" s="129" t="s">
        <v>293</v>
      </c>
      <c r="E302" s="11" t="s">
        <v>1881</v>
      </c>
      <c r="F302" s="15" t="s">
        <v>1103</v>
      </c>
      <c r="O302" s="54"/>
      <c r="R302" s="23"/>
      <c r="T302" s="49" t="s">
        <v>1830</v>
      </c>
      <c r="U302" s="50" t="s">
        <v>1831</v>
      </c>
      <c r="V302" s="40" t="s">
        <v>739</v>
      </c>
      <c r="Y302" s="91">
        <v>2</v>
      </c>
      <c r="Z302" s="43">
        <v>1</v>
      </c>
      <c r="AA302" s="40" t="s">
        <v>739</v>
      </c>
      <c r="AB302" s="43">
        <v>1</v>
      </c>
      <c r="AC302" s="40" t="s">
        <v>214</v>
      </c>
    </row>
    <row r="303" spans="1:29" ht="12.75">
      <c r="A303" s="11">
        <v>305</v>
      </c>
      <c r="B303" s="130" t="s">
        <v>434</v>
      </c>
      <c r="C303" s="142"/>
      <c r="D303" s="129" t="s">
        <v>293</v>
      </c>
      <c r="E303" s="11" t="s">
        <v>1969</v>
      </c>
      <c r="F303" s="15" t="s">
        <v>716</v>
      </c>
      <c r="O303" s="54"/>
      <c r="R303" s="23"/>
      <c r="T303" s="49" t="s">
        <v>1046</v>
      </c>
      <c r="U303" s="50" t="s">
        <v>1057</v>
      </c>
      <c r="V303" s="40" t="s">
        <v>251</v>
      </c>
      <c r="Y303" s="91">
        <v>2</v>
      </c>
      <c r="Z303" s="43">
        <v>1</v>
      </c>
      <c r="AA303" s="40" t="s">
        <v>251</v>
      </c>
      <c r="AB303" s="43">
        <v>1</v>
      </c>
      <c r="AC303" s="40" t="s">
        <v>793</v>
      </c>
    </row>
    <row r="304" spans="1:27" ht="12.75">
      <c r="A304" s="11">
        <v>306</v>
      </c>
      <c r="B304" s="130" t="s">
        <v>1325</v>
      </c>
      <c r="C304" s="142"/>
      <c r="D304" s="129" t="s">
        <v>293</v>
      </c>
      <c r="E304" s="11" t="s">
        <v>1970</v>
      </c>
      <c r="F304" s="15" t="s">
        <v>717</v>
      </c>
      <c r="O304" s="54"/>
      <c r="R304" s="23"/>
      <c r="T304" s="49" t="s">
        <v>1047</v>
      </c>
      <c r="U304" s="50" t="s">
        <v>1057</v>
      </c>
      <c r="V304" s="40" t="s">
        <v>256</v>
      </c>
      <c r="Y304" s="91">
        <v>1</v>
      </c>
      <c r="Z304" s="43">
        <v>1</v>
      </c>
      <c r="AA304" s="40" t="s">
        <v>256</v>
      </c>
    </row>
    <row r="305" spans="1:29" ht="12.75">
      <c r="A305" s="11">
        <v>307</v>
      </c>
      <c r="B305" s="130" t="s">
        <v>435</v>
      </c>
      <c r="C305" s="142"/>
      <c r="D305" s="129" t="s">
        <v>293</v>
      </c>
      <c r="E305" s="11" t="s">
        <v>1971</v>
      </c>
      <c r="F305" s="15" t="s">
        <v>718</v>
      </c>
      <c r="O305" s="54"/>
      <c r="R305" s="23"/>
      <c r="T305" s="49" t="s">
        <v>1048</v>
      </c>
      <c r="U305" s="50" t="s">
        <v>1057</v>
      </c>
      <c r="V305" s="40" t="s">
        <v>758</v>
      </c>
      <c r="Y305" s="91">
        <v>2</v>
      </c>
      <c r="Z305" s="43">
        <v>1</v>
      </c>
      <c r="AA305" s="40" t="s">
        <v>758</v>
      </c>
      <c r="AB305" s="43">
        <v>1</v>
      </c>
      <c r="AC305" s="40" t="s">
        <v>793</v>
      </c>
    </row>
    <row r="306" spans="1:29" ht="12.75">
      <c r="A306" s="11">
        <v>308</v>
      </c>
      <c r="B306" s="130" t="s">
        <v>1326</v>
      </c>
      <c r="C306" s="142"/>
      <c r="D306" s="129" t="s">
        <v>293</v>
      </c>
      <c r="E306" s="11" t="s">
        <v>1383</v>
      </c>
      <c r="F306" s="15" t="s">
        <v>719</v>
      </c>
      <c r="O306" s="54"/>
      <c r="R306" s="23"/>
      <c r="T306" s="49" t="s">
        <v>1049</v>
      </c>
      <c r="U306" s="50" t="s">
        <v>1057</v>
      </c>
      <c r="V306" s="40" t="s">
        <v>1434</v>
      </c>
      <c r="Y306" s="91">
        <v>2</v>
      </c>
      <c r="Z306" s="43">
        <v>1</v>
      </c>
      <c r="AA306" s="40" t="s">
        <v>1434</v>
      </c>
      <c r="AB306" s="43">
        <v>0.5</v>
      </c>
      <c r="AC306" s="40" t="s">
        <v>793</v>
      </c>
    </row>
    <row r="307" spans="1:29" ht="12.75">
      <c r="A307" s="11">
        <v>309</v>
      </c>
      <c r="B307" s="130" t="s">
        <v>436</v>
      </c>
      <c r="C307" s="142"/>
      <c r="D307" s="129" t="s">
        <v>293</v>
      </c>
      <c r="E307" s="11" t="s">
        <v>1881</v>
      </c>
      <c r="F307" s="15" t="s">
        <v>1103</v>
      </c>
      <c r="O307" s="54"/>
      <c r="R307" s="23"/>
      <c r="T307" s="49" t="s">
        <v>1050</v>
      </c>
      <c r="U307" s="50" t="s">
        <v>1057</v>
      </c>
      <c r="V307" s="40" t="s">
        <v>739</v>
      </c>
      <c r="Y307" s="91">
        <v>2</v>
      </c>
      <c r="Z307" s="43">
        <v>1</v>
      </c>
      <c r="AA307" s="40" t="s">
        <v>739</v>
      </c>
      <c r="AB307" s="43">
        <v>1</v>
      </c>
      <c r="AC307" s="40" t="s">
        <v>793</v>
      </c>
    </row>
    <row r="308" spans="1:29" ht="12.75">
      <c r="A308" s="11">
        <v>310</v>
      </c>
      <c r="B308" s="130" t="s">
        <v>437</v>
      </c>
      <c r="C308" s="142"/>
      <c r="D308" s="129" t="s">
        <v>293</v>
      </c>
      <c r="E308" s="11" t="s">
        <v>1969</v>
      </c>
      <c r="F308" s="15" t="s">
        <v>716</v>
      </c>
      <c r="O308" s="54"/>
      <c r="R308" s="23"/>
      <c r="T308" s="49" t="s">
        <v>1469</v>
      </c>
      <c r="U308" s="50" t="s">
        <v>1468</v>
      </c>
      <c r="V308" s="40" t="s">
        <v>251</v>
      </c>
      <c r="Y308" s="91">
        <v>2</v>
      </c>
      <c r="Z308" s="43">
        <v>1</v>
      </c>
      <c r="AA308" s="40" t="s">
        <v>251</v>
      </c>
      <c r="AB308" s="43">
        <v>1</v>
      </c>
      <c r="AC308" s="40" t="s">
        <v>1435</v>
      </c>
    </row>
    <row r="309" spans="1:27" ht="12.75">
      <c r="A309" s="11">
        <v>311</v>
      </c>
      <c r="B309" s="130" t="s">
        <v>1327</v>
      </c>
      <c r="C309" s="142"/>
      <c r="D309" s="129" t="s">
        <v>293</v>
      </c>
      <c r="E309" s="11" t="s">
        <v>1970</v>
      </c>
      <c r="F309" s="15" t="s">
        <v>717</v>
      </c>
      <c r="O309" s="54"/>
      <c r="R309" s="23"/>
      <c r="T309" s="49" t="s">
        <v>1470</v>
      </c>
      <c r="U309" s="50" t="s">
        <v>1468</v>
      </c>
      <c r="V309" s="40" t="s">
        <v>256</v>
      </c>
      <c r="Y309" s="91">
        <v>1</v>
      </c>
      <c r="Z309" s="43">
        <v>1</v>
      </c>
      <c r="AA309" s="40" t="s">
        <v>256</v>
      </c>
    </row>
    <row r="310" spans="1:29" ht="12.75">
      <c r="A310" s="11">
        <v>312</v>
      </c>
      <c r="B310" s="130" t="s">
        <v>438</v>
      </c>
      <c r="C310" s="142"/>
      <c r="D310" s="129" t="s">
        <v>293</v>
      </c>
      <c r="E310" s="11" t="s">
        <v>1971</v>
      </c>
      <c r="F310" s="15" t="s">
        <v>718</v>
      </c>
      <c r="O310" s="54"/>
      <c r="R310" s="23"/>
      <c r="T310" s="49" t="s">
        <v>1471</v>
      </c>
      <c r="U310" s="50" t="s">
        <v>1468</v>
      </c>
      <c r="V310" s="40" t="s">
        <v>758</v>
      </c>
      <c r="Y310" s="91">
        <v>2</v>
      </c>
      <c r="Z310" s="43">
        <v>1</v>
      </c>
      <c r="AA310" s="40" t="s">
        <v>758</v>
      </c>
      <c r="AB310" s="43">
        <v>1</v>
      </c>
      <c r="AC310" s="40" t="s">
        <v>1435</v>
      </c>
    </row>
    <row r="311" spans="1:29" ht="12.75">
      <c r="A311" s="11">
        <v>313</v>
      </c>
      <c r="B311" s="130" t="s">
        <v>1328</v>
      </c>
      <c r="C311" s="142"/>
      <c r="D311" s="129" t="s">
        <v>293</v>
      </c>
      <c r="E311" s="11" t="s">
        <v>1383</v>
      </c>
      <c r="F311" s="15" t="s">
        <v>719</v>
      </c>
      <c r="O311" s="54"/>
      <c r="R311" s="23"/>
      <c r="T311" s="49" t="s">
        <v>1472</v>
      </c>
      <c r="U311" s="50" t="s">
        <v>1468</v>
      </c>
      <c r="V311" s="40" t="s">
        <v>1434</v>
      </c>
      <c r="Y311" s="91">
        <v>2</v>
      </c>
      <c r="Z311" s="43">
        <v>1</v>
      </c>
      <c r="AA311" s="40" t="s">
        <v>1434</v>
      </c>
      <c r="AB311" s="43">
        <v>0.5</v>
      </c>
      <c r="AC311" s="40" t="s">
        <v>1435</v>
      </c>
    </row>
    <row r="312" spans="1:29" ht="12.75">
      <c r="A312" s="11">
        <v>314</v>
      </c>
      <c r="B312" s="130" t="s">
        <v>439</v>
      </c>
      <c r="C312" s="142"/>
      <c r="D312" s="129" t="s">
        <v>293</v>
      </c>
      <c r="E312" s="11" t="s">
        <v>1881</v>
      </c>
      <c r="F312" s="15" t="s">
        <v>1103</v>
      </c>
      <c r="O312" s="54"/>
      <c r="R312" s="23"/>
      <c r="T312" s="49" t="s">
        <v>1473</v>
      </c>
      <c r="U312" s="50" t="s">
        <v>1468</v>
      </c>
      <c r="V312" s="40" t="s">
        <v>739</v>
      </c>
      <c r="Y312" s="91">
        <v>2</v>
      </c>
      <c r="Z312" s="43">
        <v>1</v>
      </c>
      <c r="AA312" s="40" t="s">
        <v>739</v>
      </c>
      <c r="AB312" s="43">
        <v>1</v>
      </c>
      <c r="AC312" s="40" t="s">
        <v>1435</v>
      </c>
    </row>
    <row r="313" spans="1:29" ht="12.75">
      <c r="A313" s="11">
        <v>315</v>
      </c>
      <c r="B313" s="130" t="s">
        <v>440</v>
      </c>
      <c r="C313" s="142"/>
      <c r="D313" s="129" t="s">
        <v>293</v>
      </c>
      <c r="E313" s="11" t="s">
        <v>1969</v>
      </c>
      <c r="F313" s="15" t="s">
        <v>716</v>
      </c>
      <c r="O313" s="54"/>
      <c r="R313" s="23"/>
      <c r="T313" s="49" t="s">
        <v>1475</v>
      </c>
      <c r="U313" s="50" t="s">
        <v>1474</v>
      </c>
      <c r="V313" s="40" t="s">
        <v>251</v>
      </c>
      <c r="Y313" s="91">
        <v>2</v>
      </c>
      <c r="Z313" s="43">
        <v>1</v>
      </c>
      <c r="AA313" s="40" t="s">
        <v>251</v>
      </c>
      <c r="AB313" s="43">
        <v>1</v>
      </c>
      <c r="AC313" s="40" t="s">
        <v>1940</v>
      </c>
    </row>
    <row r="314" spans="1:27" ht="12.75">
      <c r="A314" s="11">
        <v>316</v>
      </c>
      <c r="B314" s="130" t="s">
        <v>1329</v>
      </c>
      <c r="C314" s="142"/>
      <c r="D314" s="129" t="s">
        <v>293</v>
      </c>
      <c r="E314" s="11" t="s">
        <v>1970</v>
      </c>
      <c r="F314" s="15" t="s">
        <v>717</v>
      </c>
      <c r="O314" s="54"/>
      <c r="R314" s="23"/>
      <c r="T314" s="49" t="s">
        <v>1476</v>
      </c>
      <c r="U314" s="50" t="s">
        <v>1474</v>
      </c>
      <c r="V314" s="40" t="s">
        <v>256</v>
      </c>
      <c r="Y314" s="91">
        <v>1</v>
      </c>
      <c r="Z314" s="43">
        <v>1</v>
      </c>
      <c r="AA314" s="40" t="s">
        <v>256</v>
      </c>
    </row>
    <row r="315" spans="1:29" ht="12.75">
      <c r="A315" s="11">
        <v>317</v>
      </c>
      <c r="B315" s="130" t="s">
        <v>441</v>
      </c>
      <c r="C315" s="142"/>
      <c r="D315" s="129" t="s">
        <v>293</v>
      </c>
      <c r="E315" s="11" t="s">
        <v>1971</v>
      </c>
      <c r="F315" s="15" t="s">
        <v>718</v>
      </c>
      <c r="O315" s="54"/>
      <c r="R315" s="23"/>
      <c r="T315" s="49" t="s">
        <v>1477</v>
      </c>
      <c r="U315" s="50" t="s">
        <v>1474</v>
      </c>
      <c r="V315" s="40" t="s">
        <v>758</v>
      </c>
      <c r="Y315" s="91">
        <v>2</v>
      </c>
      <c r="Z315" s="43">
        <v>1</v>
      </c>
      <c r="AA315" s="40" t="s">
        <v>758</v>
      </c>
      <c r="AB315" s="43">
        <v>1</v>
      </c>
      <c r="AC315" s="40" t="s">
        <v>1940</v>
      </c>
    </row>
    <row r="316" spans="1:29" ht="12.75">
      <c r="A316" s="11">
        <v>318</v>
      </c>
      <c r="B316" s="130" t="s">
        <v>1330</v>
      </c>
      <c r="C316" s="142"/>
      <c r="D316" s="129" t="s">
        <v>293</v>
      </c>
      <c r="E316" s="11" t="s">
        <v>1383</v>
      </c>
      <c r="F316" s="15" t="s">
        <v>719</v>
      </c>
      <c r="O316" s="54"/>
      <c r="R316" s="23"/>
      <c r="T316" s="49" t="s">
        <v>1478</v>
      </c>
      <c r="U316" s="50" t="s">
        <v>1474</v>
      </c>
      <c r="V316" s="40" t="s">
        <v>1434</v>
      </c>
      <c r="Y316" s="91">
        <v>2</v>
      </c>
      <c r="Z316" s="43">
        <v>1</v>
      </c>
      <c r="AA316" s="40" t="s">
        <v>1434</v>
      </c>
      <c r="AB316" s="43">
        <v>0.5</v>
      </c>
      <c r="AC316" s="40" t="s">
        <v>1940</v>
      </c>
    </row>
    <row r="317" spans="1:29" ht="12.75">
      <c r="A317" s="11">
        <v>319</v>
      </c>
      <c r="B317" s="130" t="s">
        <v>442</v>
      </c>
      <c r="C317" s="142"/>
      <c r="D317" s="129" t="s">
        <v>293</v>
      </c>
      <c r="E317" s="11" t="s">
        <v>1881</v>
      </c>
      <c r="F317" s="15" t="s">
        <v>1103</v>
      </c>
      <c r="O317" s="54"/>
      <c r="R317" s="23"/>
      <c r="T317" s="49" t="s">
        <v>1479</v>
      </c>
      <c r="U317" s="50" t="s">
        <v>1474</v>
      </c>
      <c r="V317" s="40" t="s">
        <v>739</v>
      </c>
      <c r="Y317" s="91">
        <v>2</v>
      </c>
      <c r="Z317" s="43">
        <v>1</v>
      </c>
      <c r="AA317" s="40" t="s">
        <v>739</v>
      </c>
      <c r="AB317" s="43">
        <v>1</v>
      </c>
      <c r="AC317" s="40" t="s">
        <v>1940</v>
      </c>
    </row>
    <row r="318" spans="1:29" ht="12.75">
      <c r="A318" s="11">
        <v>320</v>
      </c>
      <c r="B318" s="130" t="s">
        <v>443</v>
      </c>
      <c r="C318" s="142"/>
      <c r="D318" s="129" t="s">
        <v>293</v>
      </c>
      <c r="E318" s="11" t="s">
        <v>1969</v>
      </c>
      <c r="F318" s="15" t="s">
        <v>716</v>
      </c>
      <c r="O318" s="54"/>
      <c r="R318" s="23"/>
      <c r="T318" s="49" t="s">
        <v>1481</v>
      </c>
      <c r="U318" s="50" t="s">
        <v>1480</v>
      </c>
      <c r="V318" s="40" t="s">
        <v>251</v>
      </c>
      <c r="Y318" s="91">
        <v>2</v>
      </c>
      <c r="Z318" s="43">
        <v>1</v>
      </c>
      <c r="AA318" s="40" t="s">
        <v>251</v>
      </c>
      <c r="AB318" s="43">
        <v>1</v>
      </c>
      <c r="AC318" s="40" t="s">
        <v>1941</v>
      </c>
    </row>
    <row r="319" spans="1:27" ht="12.75">
      <c r="A319" s="11">
        <v>321</v>
      </c>
      <c r="B319" s="130" t="s">
        <v>1331</v>
      </c>
      <c r="C319" s="142"/>
      <c r="D319" s="129" t="s">
        <v>293</v>
      </c>
      <c r="E319" s="11" t="s">
        <v>1970</v>
      </c>
      <c r="F319" s="15" t="s">
        <v>717</v>
      </c>
      <c r="O319" s="54"/>
      <c r="R319" s="23"/>
      <c r="T319" s="49" t="s">
        <v>1482</v>
      </c>
      <c r="U319" s="50" t="s">
        <v>1480</v>
      </c>
      <c r="V319" s="40" t="s">
        <v>256</v>
      </c>
      <c r="Y319" s="91">
        <v>1</v>
      </c>
      <c r="Z319" s="43">
        <v>1</v>
      </c>
      <c r="AA319" s="40" t="s">
        <v>256</v>
      </c>
    </row>
    <row r="320" spans="1:29" ht="12.75">
      <c r="A320" s="11">
        <v>322</v>
      </c>
      <c r="B320" s="130" t="s">
        <v>444</v>
      </c>
      <c r="C320" s="142"/>
      <c r="D320" s="129" t="s">
        <v>293</v>
      </c>
      <c r="E320" s="11" t="s">
        <v>1971</v>
      </c>
      <c r="F320" s="15" t="s">
        <v>718</v>
      </c>
      <c r="O320" s="54"/>
      <c r="R320" s="23"/>
      <c r="T320" s="49" t="s">
        <v>1483</v>
      </c>
      <c r="U320" s="50" t="s">
        <v>1480</v>
      </c>
      <c r="V320" s="40" t="s">
        <v>758</v>
      </c>
      <c r="Y320" s="91">
        <v>2</v>
      </c>
      <c r="Z320" s="43">
        <v>1</v>
      </c>
      <c r="AA320" s="40" t="s">
        <v>758</v>
      </c>
      <c r="AB320" s="43">
        <v>1</v>
      </c>
      <c r="AC320" s="40" t="s">
        <v>1941</v>
      </c>
    </row>
    <row r="321" spans="1:29" ht="12.75">
      <c r="A321" s="11">
        <v>323</v>
      </c>
      <c r="B321" s="130" t="s">
        <v>1332</v>
      </c>
      <c r="C321" s="142"/>
      <c r="D321" s="129" t="s">
        <v>293</v>
      </c>
      <c r="E321" s="11" t="s">
        <v>1383</v>
      </c>
      <c r="F321" s="15" t="s">
        <v>719</v>
      </c>
      <c r="O321" s="54"/>
      <c r="R321" s="23"/>
      <c r="T321" s="49" t="s">
        <v>1484</v>
      </c>
      <c r="U321" s="50" t="s">
        <v>1480</v>
      </c>
      <c r="V321" s="40" t="s">
        <v>1434</v>
      </c>
      <c r="Y321" s="91">
        <v>2</v>
      </c>
      <c r="Z321" s="43">
        <v>1</v>
      </c>
      <c r="AA321" s="40" t="s">
        <v>1434</v>
      </c>
      <c r="AB321" s="43">
        <v>0.5</v>
      </c>
      <c r="AC321" s="40" t="s">
        <v>1941</v>
      </c>
    </row>
    <row r="322" spans="1:29" ht="12.75">
      <c r="A322" s="11">
        <v>324</v>
      </c>
      <c r="B322" s="130" t="s">
        <v>445</v>
      </c>
      <c r="C322" s="142"/>
      <c r="D322" s="129" t="s">
        <v>293</v>
      </c>
      <c r="E322" s="11" t="s">
        <v>1881</v>
      </c>
      <c r="F322" s="15" t="s">
        <v>1103</v>
      </c>
      <c r="O322" s="54"/>
      <c r="R322" s="23"/>
      <c r="T322" s="49" t="s">
        <v>1485</v>
      </c>
      <c r="U322" s="50" t="s">
        <v>1480</v>
      </c>
      <c r="V322" s="40" t="s">
        <v>739</v>
      </c>
      <c r="Y322" s="91">
        <v>2</v>
      </c>
      <c r="Z322" s="43">
        <v>1</v>
      </c>
      <c r="AA322" s="40" t="s">
        <v>739</v>
      </c>
      <c r="AB322" s="43">
        <v>1</v>
      </c>
      <c r="AC322" s="40" t="s">
        <v>1941</v>
      </c>
    </row>
    <row r="323" spans="1:29" ht="12.75">
      <c r="A323" s="11">
        <v>330</v>
      </c>
      <c r="B323" s="130" t="s">
        <v>446</v>
      </c>
      <c r="C323" s="142"/>
      <c r="D323" s="129" t="s">
        <v>293</v>
      </c>
      <c r="E323" s="11" t="s">
        <v>1969</v>
      </c>
      <c r="F323" s="15" t="s">
        <v>716</v>
      </c>
      <c r="O323" s="54"/>
      <c r="R323" s="23"/>
      <c r="T323" s="49" t="s">
        <v>1487</v>
      </c>
      <c r="U323" s="50" t="s">
        <v>1486</v>
      </c>
      <c r="V323" s="40" t="s">
        <v>251</v>
      </c>
      <c r="Y323" s="91">
        <v>2</v>
      </c>
      <c r="Z323" s="43">
        <v>1</v>
      </c>
      <c r="AA323" s="40" t="s">
        <v>251</v>
      </c>
      <c r="AB323" s="43">
        <v>1</v>
      </c>
      <c r="AC323" s="40" t="s">
        <v>330</v>
      </c>
    </row>
    <row r="324" spans="1:27" ht="12.75">
      <c r="A324" s="11">
        <v>331</v>
      </c>
      <c r="B324" s="130" t="s">
        <v>1333</v>
      </c>
      <c r="C324" s="142"/>
      <c r="D324" s="129" t="s">
        <v>293</v>
      </c>
      <c r="E324" s="11" t="s">
        <v>1970</v>
      </c>
      <c r="F324" s="15" t="s">
        <v>717</v>
      </c>
      <c r="O324" s="54"/>
      <c r="R324" s="23"/>
      <c r="T324" s="49" t="s">
        <v>1488</v>
      </c>
      <c r="U324" s="50" t="s">
        <v>1486</v>
      </c>
      <c r="V324" s="40" t="s">
        <v>256</v>
      </c>
      <c r="Y324" s="91">
        <v>1</v>
      </c>
      <c r="Z324" s="43">
        <v>1</v>
      </c>
      <c r="AA324" s="40" t="s">
        <v>256</v>
      </c>
    </row>
    <row r="325" spans="1:29" ht="12.75">
      <c r="A325" s="11">
        <v>332</v>
      </c>
      <c r="B325" s="130" t="s">
        <v>447</v>
      </c>
      <c r="C325" s="142"/>
      <c r="D325" s="129" t="s">
        <v>293</v>
      </c>
      <c r="E325" s="11" t="s">
        <v>1971</v>
      </c>
      <c r="F325" s="15" t="s">
        <v>718</v>
      </c>
      <c r="O325" s="54"/>
      <c r="R325" s="23"/>
      <c r="T325" s="49" t="s">
        <v>1489</v>
      </c>
      <c r="U325" s="50" t="s">
        <v>1486</v>
      </c>
      <c r="V325" s="40" t="s">
        <v>758</v>
      </c>
      <c r="Y325" s="91">
        <v>2</v>
      </c>
      <c r="Z325" s="43">
        <v>1</v>
      </c>
      <c r="AA325" s="40" t="s">
        <v>758</v>
      </c>
      <c r="AB325" s="43">
        <v>1</v>
      </c>
      <c r="AC325" s="40" t="s">
        <v>330</v>
      </c>
    </row>
    <row r="326" spans="1:29" ht="12.75">
      <c r="A326" s="11">
        <v>333</v>
      </c>
      <c r="B326" s="130" t="s">
        <v>1334</v>
      </c>
      <c r="C326" s="142"/>
      <c r="D326" s="129" t="s">
        <v>293</v>
      </c>
      <c r="E326" s="11" t="s">
        <v>1383</v>
      </c>
      <c r="F326" s="15" t="s">
        <v>719</v>
      </c>
      <c r="O326" s="54"/>
      <c r="R326" s="23"/>
      <c r="T326" s="49" t="s">
        <v>1490</v>
      </c>
      <c r="U326" s="50" t="s">
        <v>1486</v>
      </c>
      <c r="V326" s="40" t="s">
        <v>1434</v>
      </c>
      <c r="Y326" s="91">
        <v>2</v>
      </c>
      <c r="Z326" s="43">
        <v>1</v>
      </c>
      <c r="AA326" s="40" t="s">
        <v>1434</v>
      </c>
      <c r="AB326" s="43">
        <v>0.5</v>
      </c>
      <c r="AC326" s="40" t="s">
        <v>330</v>
      </c>
    </row>
    <row r="327" spans="1:29" ht="12.75">
      <c r="A327" s="11">
        <v>334</v>
      </c>
      <c r="B327" s="130" t="s">
        <v>448</v>
      </c>
      <c r="C327" s="142"/>
      <c r="D327" s="129" t="s">
        <v>293</v>
      </c>
      <c r="E327" s="11" t="s">
        <v>1881</v>
      </c>
      <c r="F327" s="15" t="s">
        <v>1103</v>
      </c>
      <c r="O327" s="54"/>
      <c r="R327" s="23"/>
      <c r="T327" s="49" t="s">
        <v>1491</v>
      </c>
      <c r="U327" s="50" t="s">
        <v>1486</v>
      </c>
      <c r="V327" s="40" t="s">
        <v>739</v>
      </c>
      <c r="Y327" s="91">
        <v>2</v>
      </c>
      <c r="Z327" s="43">
        <v>1</v>
      </c>
      <c r="AA327" s="40" t="s">
        <v>739</v>
      </c>
      <c r="AB327" s="43">
        <v>1</v>
      </c>
      <c r="AC327" s="40" t="s">
        <v>330</v>
      </c>
    </row>
    <row r="328" spans="1:29" ht="12.75">
      <c r="A328" s="11">
        <v>335</v>
      </c>
      <c r="B328" s="130" t="s">
        <v>449</v>
      </c>
      <c r="C328" s="142"/>
      <c r="D328" s="129" t="s">
        <v>293</v>
      </c>
      <c r="E328" s="11" t="s">
        <v>1969</v>
      </c>
      <c r="F328" s="15" t="s">
        <v>716</v>
      </c>
      <c r="O328" s="54"/>
      <c r="R328" s="23"/>
      <c r="T328" s="49" t="s">
        <v>1493</v>
      </c>
      <c r="U328" s="50" t="s">
        <v>1492</v>
      </c>
      <c r="V328" s="40" t="s">
        <v>251</v>
      </c>
      <c r="Y328" s="91">
        <v>2</v>
      </c>
      <c r="Z328" s="43">
        <v>1</v>
      </c>
      <c r="AA328" s="40" t="s">
        <v>251</v>
      </c>
      <c r="AB328" s="43">
        <v>1</v>
      </c>
      <c r="AC328" s="40" t="s">
        <v>268</v>
      </c>
    </row>
    <row r="329" spans="1:27" ht="12.75">
      <c r="A329" s="11">
        <v>336</v>
      </c>
      <c r="B329" s="130" t="s">
        <v>1335</v>
      </c>
      <c r="C329" s="142"/>
      <c r="D329" s="129" t="s">
        <v>293</v>
      </c>
      <c r="E329" s="11" t="s">
        <v>1970</v>
      </c>
      <c r="F329" s="15" t="s">
        <v>717</v>
      </c>
      <c r="O329" s="54"/>
      <c r="R329" s="23"/>
      <c r="T329" s="49" t="s">
        <v>1494</v>
      </c>
      <c r="U329" s="50" t="s">
        <v>1492</v>
      </c>
      <c r="V329" s="40" t="s">
        <v>256</v>
      </c>
      <c r="Y329" s="91">
        <v>1</v>
      </c>
      <c r="Z329" s="43">
        <v>1</v>
      </c>
      <c r="AA329" s="40" t="s">
        <v>256</v>
      </c>
    </row>
    <row r="330" spans="1:29" ht="12.75">
      <c r="A330" s="11">
        <v>337</v>
      </c>
      <c r="B330" s="130" t="s">
        <v>450</v>
      </c>
      <c r="C330" s="142"/>
      <c r="D330" s="129" t="s">
        <v>293</v>
      </c>
      <c r="E330" s="11" t="s">
        <v>1971</v>
      </c>
      <c r="F330" s="15" t="s">
        <v>718</v>
      </c>
      <c r="O330" s="54"/>
      <c r="R330" s="23"/>
      <c r="T330" s="49" t="s">
        <v>1495</v>
      </c>
      <c r="U330" s="50" t="s">
        <v>1492</v>
      </c>
      <c r="V330" s="40" t="s">
        <v>758</v>
      </c>
      <c r="Y330" s="91">
        <v>2</v>
      </c>
      <c r="Z330" s="43">
        <v>1</v>
      </c>
      <c r="AA330" s="40" t="s">
        <v>758</v>
      </c>
      <c r="AB330" s="43">
        <v>1</v>
      </c>
      <c r="AC330" s="40" t="s">
        <v>268</v>
      </c>
    </row>
    <row r="331" spans="1:29" ht="12.75">
      <c r="A331" s="11">
        <v>338</v>
      </c>
      <c r="B331" s="130" t="s">
        <v>1336</v>
      </c>
      <c r="C331" s="142"/>
      <c r="D331" s="129" t="s">
        <v>293</v>
      </c>
      <c r="E331" s="11" t="s">
        <v>1383</v>
      </c>
      <c r="F331" s="15" t="s">
        <v>719</v>
      </c>
      <c r="O331" s="54"/>
      <c r="R331" s="23"/>
      <c r="T331" s="49" t="s">
        <v>1496</v>
      </c>
      <c r="U331" s="50" t="s">
        <v>1492</v>
      </c>
      <c r="V331" s="40" t="s">
        <v>1434</v>
      </c>
      <c r="Y331" s="91">
        <v>2</v>
      </c>
      <c r="Z331" s="43">
        <v>1</v>
      </c>
      <c r="AA331" s="40" t="s">
        <v>1434</v>
      </c>
      <c r="AB331" s="43">
        <v>0.5</v>
      </c>
      <c r="AC331" s="40" t="s">
        <v>268</v>
      </c>
    </row>
    <row r="332" spans="1:29" ht="12.75">
      <c r="A332" s="11">
        <v>339</v>
      </c>
      <c r="B332" s="130" t="s">
        <v>451</v>
      </c>
      <c r="C332" s="142"/>
      <c r="D332" s="129" t="s">
        <v>293</v>
      </c>
      <c r="E332" s="11" t="s">
        <v>1881</v>
      </c>
      <c r="F332" s="15" t="s">
        <v>1103</v>
      </c>
      <c r="O332" s="54"/>
      <c r="R332" s="23"/>
      <c r="T332" s="49" t="s">
        <v>1497</v>
      </c>
      <c r="U332" s="50" t="s">
        <v>1492</v>
      </c>
      <c r="V332" s="40" t="s">
        <v>739</v>
      </c>
      <c r="Y332" s="91">
        <v>2</v>
      </c>
      <c r="Z332" s="43">
        <v>1</v>
      </c>
      <c r="AA332" s="40" t="s">
        <v>739</v>
      </c>
      <c r="AB332" s="43">
        <v>1</v>
      </c>
      <c r="AC332" s="40" t="s">
        <v>268</v>
      </c>
    </row>
    <row r="333" spans="1:29" ht="12.75">
      <c r="A333" s="11">
        <v>340</v>
      </c>
      <c r="B333" s="130" t="s">
        <v>452</v>
      </c>
      <c r="C333" s="142"/>
      <c r="D333" s="129" t="s">
        <v>293</v>
      </c>
      <c r="E333" s="11" t="s">
        <v>1969</v>
      </c>
      <c r="F333" s="15" t="s">
        <v>716</v>
      </c>
      <c r="O333" s="54"/>
      <c r="R333" s="23"/>
      <c r="T333" s="49" t="s">
        <v>1499</v>
      </c>
      <c r="U333" s="50" t="s">
        <v>1498</v>
      </c>
      <c r="V333" s="40" t="s">
        <v>251</v>
      </c>
      <c r="Y333" s="91">
        <v>2</v>
      </c>
      <c r="Z333" s="43">
        <v>1</v>
      </c>
      <c r="AA333" s="40" t="s">
        <v>251</v>
      </c>
      <c r="AB333" s="43">
        <v>1</v>
      </c>
      <c r="AC333" s="40" t="s">
        <v>275</v>
      </c>
    </row>
    <row r="334" spans="1:27" ht="12.75">
      <c r="A334" s="11">
        <v>341</v>
      </c>
      <c r="B334" s="130" t="s">
        <v>1337</v>
      </c>
      <c r="C334" s="142"/>
      <c r="D334" s="129" t="s">
        <v>293</v>
      </c>
      <c r="E334" s="11" t="s">
        <v>1970</v>
      </c>
      <c r="F334" s="15" t="s">
        <v>717</v>
      </c>
      <c r="O334" s="54"/>
      <c r="R334" s="23"/>
      <c r="T334" s="49" t="s">
        <v>1500</v>
      </c>
      <c r="U334" s="50" t="s">
        <v>1498</v>
      </c>
      <c r="V334" s="40" t="s">
        <v>256</v>
      </c>
      <c r="Y334" s="91">
        <v>1</v>
      </c>
      <c r="Z334" s="43">
        <v>1</v>
      </c>
      <c r="AA334" s="40" t="s">
        <v>256</v>
      </c>
    </row>
    <row r="335" spans="1:29" ht="12.75">
      <c r="A335" s="11">
        <v>342</v>
      </c>
      <c r="B335" s="130" t="s">
        <v>453</v>
      </c>
      <c r="C335" s="142"/>
      <c r="D335" s="129" t="s">
        <v>293</v>
      </c>
      <c r="E335" s="11" t="s">
        <v>1971</v>
      </c>
      <c r="F335" s="15" t="s">
        <v>718</v>
      </c>
      <c r="O335" s="54"/>
      <c r="R335" s="23"/>
      <c r="T335" s="49" t="s">
        <v>1501</v>
      </c>
      <c r="U335" s="50" t="s">
        <v>1498</v>
      </c>
      <c r="V335" s="40" t="s">
        <v>758</v>
      </c>
      <c r="Y335" s="91">
        <v>2</v>
      </c>
      <c r="Z335" s="43">
        <v>1</v>
      </c>
      <c r="AA335" s="40" t="s">
        <v>758</v>
      </c>
      <c r="AB335" s="43">
        <v>1</v>
      </c>
      <c r="AC335" s="40" t="s">
        <v>275</v>
      </c>
    </row>
    <row r="336" spans="1:29" ht="12.75">
      <c r="A336" s="11">
        <v>343</v>
      </c>
      <c r="B336" s="130" t="s">
        <v>1338</v>
      </c>
      <c r="C336" s="142"/>
      <c r="D336" s="129" t="s">
        <v>293</v>
      </c>
      <c r="E336" s="11" t="s">
        <v>1383</v>
      </c>
      <c r="F336" s="15" t="s">
        <v>719</v>
      </c>
      <c r="O336" s="54"/>
      <c r="R336" s="23"/>
      <c r="T336" s="49" t="s">
        <v>1502</v>
      </c>
      <c r="U336" s="50" t="s">
        <v>1498</v>
      </c>
      <c r="V336" s="40" t="s">
        <v>1434</v>
      </c>
      <c r="Y336" s="91">
        <v>2</v>
      </c>
      <c r="Z336" s="43">
        <v>1</v>
      </c>
      <c r="AA336" s="40" t="s">
        <v>1434</v>
      </c>
      <c r="AB336" s="43">
        <v>0.5</v>
      </c>
      <c r="AC336" s="40" t="s">
        <v>275</v>
      </c>
    </row>
    <row r="337" spans="1:29" ht="12.75">
      <c r="A337" s="11">
        <v>344</v>
      </c>
      <c r="B337" s="130" t="s">
        <v>454</v>
      </c>
      <c r="C337" s="142"/>
      <c r="D337" s="129" t="s">
        <v>293</v>
      </c>
      <c r="E337" s="11" t="s">
        <v>1881</v>
      </c>
      <c r="F337" s="15" t="s">
        <v>1103</v>
      </c>
      <c r="O337" s="54"/>
      <c r="R337" s="23"/>
      <c r="T337" s="49" t="s">
        <v>1503</v>
      </c>
      <c r="U337" s="50" t="s">
        <v>1498</v>
      </c>
      <c r="V337" s="40" t="s">
        <v>739</v>
      </c>
      <c r="Y337" s="91">
        <v>2</v>
      </c>
      <c r="Z337" s="43">
        <v>1</v>
      </c>
      <c r="AA337" s="40" t="s">
        <v>739</v>
      </c>
      <c r="AB337" s="43">
        <v>1</v>
      </c>
      <c r="AC337" s="40" t="s">
        <v>275</v>
      </c>
    </row>
    <row r="338" spans="1:29" ht="12.75">
      <c r="A338" s="11">
        <v>345</v>
      </c>
      <c r="B338" s="130" t="s">
        <v>455</v>
      </c>
      <c r="C338" s="142"/>
      <c r="D338" s="129" t="s">
        <v>293</v>
      </c>
      <c r="E338" s="11" t="s">
        <v>1969</v>
      </c>
      <c r="F338" s="15" t="s">
        <v>716</v>
      </c>
      <c r="O338" s="54"/>
      <c r="R338" s="23"/>
      <c r="T338" s="49" t="s">
        <v>1505</v>
      </c>
      <c r="U338" s="50" t="s">
        <v>1504</v>
      </c>
      <c r="V338" s="40" t="s">
        <v>251</v>
      </c>
      <c r="Y338" s="91">
        <v>2</v>
      </c>
      <c r="Z338" s="43">
        <v>1</v>
      </c>
      <c r="AA338" s="40" t="s">
        <v>251</v>
      </c>
      <c r="AB338" s="43">
        <v>1</v>
      </c>
      <c r="AC338" s="40" t="s">
        <v>276</v>
      </c>
    </row>
    <row r="339" spans="1:27" ht="12.75">
      <c r="A339" s="11">
        <v>346</v>
      </c>
      <c r="B339" s="130" t="s">
        <v>585</v>
      </c>
      <c r="C339" s="142"/>
      <c r="D339" s="129" t="s">
        <v>293</v>
      </c>
      <c r="E339" s="11" t="s">
        <v>1970</v>
      </c>
      <c r="F339" s="15" t="s">
        <v>717</v>
      </c>
      <c r="O339" s="54"/>
      <c r="R339" s="23"/>
      <c r="T339" s="49" t="s">
        <v>1506</v>
      </c>
      <c r="U339" s="50" t="s">
        <v>1504</v>
      </c>
      <c r="V339" s="40" t="s">
        <v>256</v>
      </c>
      <c r="Y339" s="91">
        <v>1</v>
      </c>
      <c r="Z339" s="43">
        <v>1</v>
      </c>
      <c r="AA339" s="40" t="s">
        <v>256</v>
      </c>
    </row>
    <row r="340" spans="1:29" ht="12.75">
      <c r="A340" s="11">
        <v>347</v>
      </c>
      <c r="B340" s="130" t="s">
        <v>456</v>
      </c>
      <c r="C340" s="142"/>
      <c r="D340" s="129" t="s">
        <v>293</v>
      </c>
      <c r="E340" s="11" t="s">
        <v>1971</v>
      </c>
      <c r="F340" s="15" t="s">
        <v>718</v>
      </c>
      <c r="O340" s="54"/>
      <c r="R340" s="23"/>
      <c r="T340" s="49" t="s">
        <v>1507</v>
      </c>
      <c r="U340" s="50" t="s">
        <v>1504</v>
      </c>
      <c r="V340" s="40" t="s">
        <v>758</v>
      </c>
      <c r="Y340" s="91">
        <v>2</v>
      </c>
      <c r="Z340" s="43">
        <v>1</v>
      </c>
      <c r="AA340" s="40" t="s">
        <v>758</v>
      </c>
      <c r="AB340" s="43">
        <v>1</v>
      </c>
      <c r="AC340" s="40" t="s">
        <v>276</v>
      </c>
    </row>
    <row r="341" spans="1:29" ht="12.75">
      <c r="A341" s="11">
        <v>348</v>
      </c>
      <c r="B341" s="130" t="s">
        <v>586</v>
      </c>
      <c r="C341" s="142"/>
      <c r="D341" s="129" t="s">
        <v>293</v>
      </c>
      <c r="E341" s="11" t="s">
        <v>1383</v>
      </c>
      <c r="F341" s="15" t="s">
        <v>719</v>
      </c>
      <c r="O341" s="54"/>
      <c r="R341" s="23"/>
      <c r="T341" s="49" t="s">
        <v>1508</v>
      </c>
      <c r="U341" s="50" t="s">
        <v>1504</v>
      </c>
      <c r="V341" s="40" t="s">
        <v>1434</v>
      </c>
      <c r="Y341" s="91">
        <v>2</v>
      </c>
      <c r="Z341" s="43">
        <v>1</v>
      </c>
      <c r="AA341" s="40" t="s">
        <v>1434</v>
      </c>
      <c r="AB341" s="43">
        <v>0.5</v>
      </c>
      <c r="AC341" s="40" t="s">
        <v>276</v>
      </c>
    </row>
    <row r="342" spans="1:29" ht="12.75">
      <c r="A342" s="11">
        <v>349</v>
      </c>
      <c r="B342" s="130" t="s">
        <v>457</v>
      </c>
      <c r="C342" s="142"/>
      <c r="D342" s="129" t="s">
        <v>293</v>
      </c>
      <c r="E342" s="11" t="s">
        <v>1881</v>
      </c>
      <c r="F342" s="15" t="s">
        <v>1103</v>
      </c>
      <c r="O342" s="54"/>
      <c r="R342" s="23"/>
      <c r="T342" s="49" t="s">
        <v>1509</v>
      </c>
      <c r="U342" s="50" t="s">
        <v>1504</v>
      </c>
      <c r="V342" s="40" t="s">
        <v>739</v>
      </c>
      <c r="Y342" s="91">
        <v>2</v>
      </c>
      <c r="Z342" s="43">
        <v>1</v>
      </c>
      <c r="AA342" s="40" t="s">
        <v>739</v>
      </c>
      <c r="AB342" s="43">
        <v>1</v>
      </c>
      <c r="AC342" s="40" t="s">
        <v>276</v>
      </c>
    </row>
    <row r="343" spans="1:29" ht="12.75">
      <c r="A343" s="11">
        <v>350</v>
      </c>
      <c r="B343" s="130" t="s">
        <v>458</v>
      </c>
      <c r="C343" s="142"/>
      <c r="D343" s="129" t="s">
        <v>293</v>
      </c>
      <c r="E343" s="11" t="s">
        <v>1969</v>
      </c>
      <c r="F343" s="15" t="s">
        <v>716</v>
      </c>
      <c r="O343" s="54"/>
      <c r="R343" s="23"/>
      <c r="T343" s="49" t="s">
        <v>1511</v>
      </c>
      <c r="U343" s="50" t="s">
        <v>1510</v>
      </c>
      <c r="V343" s="40" t="s">
        <v>251</v>
      </c>
      <c r="Y343" s="91">
        <v>2</v>
      </c>
      <c r="Z343" s="43">
        <v>1</v>
      </c>
      <c r="AA343" s="40" t="s">
        <v>251</v>
      </c>
      <c r="AB343" s="43">
        <v>1</v>
      </c>
      <c r="AC343" s="40" t="s">
        <v>1384</v>
      </c>
    </row>
    <row r="344" spans="1:27" ht="12.75">
      <c r="A344" s="11">
        <v>351</v>
      </c>
      <c r="B344" s="130" t="s">
        <v>587</v>
      </c>
      <c r="C344" s="142"/>
      <c r="D344" s="129" t="s">
        <v>293</v>
      </c>
      <c r="E344" s="11" t="s">
        <v>1970</v>
      </c>
      <c r="F344" s="15" t="s">
        <v>717</v>
      </c>
      <c r="O344" s="54"/>
      <c r="R344" s="23"/>
      <c r="T344" s="49" t="s">
        <v>1512</v>
      </c>
      <c r="U344" s="50" t="s">
        <v>1510</v>
      </c>
      <c r="V344" s="40" t="s">
        <v>256</v>
      </c>
      <c r="Y344" s="91">
        <v>1</v>
      </c>
      <c r="Z344" s="43">
        <v>1</v>
      </c>
      <c r="AA344" s="40" t="s">
        <v>256</v>
      </c>
    </row>
    <row r="345" spans="1:29" ht="12.75">
      <c r="A345" s="11">
        <v>352</v>
      </c>
      <c r="B345" s="130" t="s">
        <v>459</v>
      </c>
      <c r="C345" s="142"/>
      <c r="D345" s="129" t="s">
        <v>293</v>
      </c>
      <c r="E345" s="11" t="s">
        <v>1971</v>
      </c>
      <c r="F345" s="15" t="s">
        <v>718</v>
      </c>
      <c r="O345" s="54"/>
      <c r="R345" s="23"/>
      <c r="T345" s="49" t="s">
        <v>1513</v>
      </c>
      <c r="U345" s="50" t="s">
        <v>1510</v>
      </c>
      <c r="V345" s="40" t="s">
        <v>758</v>
      </c>
      <c r="Y345" s="91">
        <v>2</v>
      </c>
      <c r="Z345" s="43">
        <v>1</v>
      </c>
      <c r="AA345" s="40" t="s">
        <v>758</v>
      </c>
      <c r="AB345" s="43">
        <v>1</v>
      </c>
      <c r="AC345" s="40" t="s">
        <v>1384</v>
      </c>
    </row>
    <row r="346" spans="1:29" ht="12.75">
      <c r="A346" s="11">
        <v>353</v>
      </c>
      <c r="B346" s="130" t="s">
        <v>588</v>
      </c>
      <c r="C346" s="142"/>
      <c r="D346" s="129" t="s">
        <v>293</v>
      </c>
      <c r="E346" s="11" t="s">
        <v>1383</v>
      </c>
      <c r="F346" s="15" t="s">
        <v>719</v>
      </c>
      <c r="O346" s="54"/>
      <c r="R346" s="23"/>
      <c r="T346" s="49" t="s">
        <v>1514</v>
      </c>
      <c r="U346" s="50" t="s">
        <v>1510</v>
      </c>
      <c r="V346" s="40" t="s">
        <v>1434</v>
      </c>
      <c r="Y346" s="91">
        <v>2</v>
      </c>
      <c r="Z346" s="43">
        <v>1</v>
      </c>
      <c r="AA346" s="40" t="s">
        <v>1434</v>
      </c>
      <c r="AB346" s="43">
        <v>0.5</v>
      </c>
      <c r="AC346" s="40" t="s">
        <v>1384</v>
      </c>
    </row>
    <row r="347" spans="1:29" ht="12.75">
      <c r="A347" s="11">
        <v>354</v>
      </c>
      <c r="B347" s="130" t="s">
        <v>460</v>
      </c>
      <c r="C347" s="142"/>
      <c r="D347" s="129" t="s">
        <v>293</v>
      </c>
      <c r="E347" s="11" t="s">
        <v>1881</v>
      </c>
      <c r="F347" s="15" t="s">
        <v>1103</v>
      </c>
      <c r="O347" s="54"/>
      <c r="R347" s="23"/>
      <c r="T347" s="49" t="s">
        <v>1515</v>
      </c>
      <c r="U347" s="50" t="s">
        <v>1510</v>
      </c>
      <c r="V347" s="40" t="s">
        <v>739</v>
      </c>
      <c r="Y347" s="91">
        <v>2</v>
      </c>
      <c r="Z347" s="43">
        <v>1</v>
      </c>
      <c r="AA347" s="40" t="s">
        <v>739</v>
      </c>
      <c r="AB347" s="43">
        <v>1</v>
      </c>
      <c r="AC347" s="40" t="s">
        <v>1384</v>
      </c>
    </row>
    <row r="348" spans="1:29" ht="12.75">
      <c r="A348" s="11">
        <v>355</v>
      </c>
      <c r="B348" s="130" t="s">
        <v>461</v>
      </c>
      <c r="C348" s="142"/>
      <c r="D348" s="129" t="s">
        <v>293</v>
      </c>
      <c r="E348" s="11" t="s">
        <v>1969</v>
      </c>
      <c r="F348" s="15" t="s">
        <v>716</v>
      </c>
      <c r="O348" s="54"/>
      <c r="R348" s="23"/>
      <c r="T348" s="49" t="s">
        <v>1517</v>
      </c>
      <c r="U348" s="50" t="s">
        <v>1516</v>
      </c>
      <c r="V348" s="40" t="s">
        <v>251</v>
      </c>
      <c r="Y348" s="91">
        <v>2</v>
      </c>
      <c r="Z348" s="43">
        <v>1</v>
      </c>
      <c r="AA348" s="40" t="s">
        <v>251</v>
      </c>
      <c r="AB348" s="43">
        <v>1</v>
      </c>
      <c r="AC348" s="40" t="s">
        <v>1409</v>
      </c>
    </row>
    <row r="349" spans="1:27" ht="12.75">
      <c r="A349" s="11">
        <v>356</v>
      </c>
      <c r="B349" s="130" t="s">
        <v>589</v>
      </c>
      <c r="C349" s="142"/>
      <c r="D349" s="129" t="s">
        <v>293</v>
      </c>
      <c r="E349" s="11" t="s">
        <v>1970</v>
      </c>
      <c r="F349" s="15" t="s">
        <v>717</v>
      </c>
      <c r="O349" s="54"/>
      <c r="R349" s="23"/>
      <c r="T349" s="49" t="s">
        <v>1518</v>
      </c>
      <c r="U349" s="50" t="s">
        <v>1516</v>
      </c>
      <c r="V349" s="40" t="s">
        <v>256</v>
      </c>
      <c r="Y349" s="91">
        <v>1</v>
      </c>
      <c r="Z349" s="43">
        <v>1</v>
      </c>
      <c r="AA349" s="40" t="s">
        <v>256</v>
      </c>
    </row>
    <row r="350" spans="1:29" ht="12.75">
      <c r="A350" s="11">
        <v>357</v>
      </c>
      <c r="B350" s="130" t="s">
        <v>462</v>
      </c>
      <c r="C350" s="142"/>
      <c r="D350" s="129" t="s">
        <v>293</v>
      </c>
      <c r="E350" s="11" t="s">
        <v>1971</v>
      </c>
      <c r="F350" s="15" t="s">
        <v>718</v>
      </c>
      <c r="O350" s="54"/>
      <c r="R350" s="23"/>
      <c r="T350" s="49" t="s">
        <v>1519</v>
      </c>
      <c r="U350" s="50" t="s">
        <v>1516</v>
      </c>
      <c r="V350" s="40" t="s">
        <v>758</v>
      </c>
      <c r="Y350" s="91">
        <v>2</v>
      </c>
      <c r="Z350" s="43">
        <v>1</v>
      </c>
      <c r="AA350" s="40" t="s">
        <v>758</v>
      </c>
      <c r="AB350" s="43">
        <v>1</v>
      </c>
      <c r="AC350" s="40" t="s">
        <v>1409</v>
      </c>
    </row>
    <row r="351" spans="1:29" ht="12.75">
      <c r="A351" s="11">
        <v>358</v>
      </c>
      <c r="B351" s="130" t="s">
        <v>590</v>
      </c>
      <c r="C351" s="142"/>
      <c r="D351" s="129" t="s">
        <v>293</v>
      </c>
      <c r="E351" s="11" t="s">
        <v>1383</v>
      </c>
      <c r="F351" s="15" t="s">
        <v>719</v>
      </c>
      <c r="O351" s="54"/>
      <c r="R351" s="23"/>
      <c r="T351" s="49" t="s">
        <v>1520</v>
      </c>
      <c r="U351" s="50" t="s">
        <v>1516</v>
      </c>
      <c r="V351" s="40" t="s">
        <v>1434</v>
      </c>
      <c r="Y351" s="91">
        <v>2</v>
      </c>
      <c r="Z351" s="43">
        <v>1</v>
      </c>
      <c r="AA351" s="40" t="s">
        <v>1434</v>
      </c>
      <c r="AB351" s="43">
        <v>0.5</v>
      </c>
      <c r="AC351" s="40" t="s">
        <v>1409</v>
      </c>
    </row>
    <row r="352" spans="1:29" ht="12.75">
      <c r="A352" s="11">
        <v>359</v>
      </c>
      <c r="B352" s="130" t="s">
        <v>463</v>
      </c>
      <c r="C352" s="142"/>
      <c r="D352" s="129" t="s">
        <v>293</v>
      </c>
      <c r="E352" s="11" t="s">
        <v>1881</v>
      </c>
      <c r="F352" s="15" t="s">
        <v>1103</v>
      </c>
      <c r="O352" s="54"/>
      <c r="R352" s="23"/>
      <c r="T352" s="49" t="s">
        <v>1521</v>
      </c>
      <c r="U352" s="50" t="s">
        <v>1516</v>
      </c>
      <c r="V352" s="40" t="s">
        <v>739</v>
      </c>
      <c r="Y352" s="91">
        <v>2</v>
      </c>
      <c r="Z352" s="43">
        <v>1</v>
      </c>
      <c r="AA352" s="40" t="s">
        <v>739</v>
      </c>
      <c r="AB352" s="43">
        <v>1</v>
      </c>
      <c r="AC352" s="40" t="s">
        <v>1409</v>
      </c>
    </row>
    <row r="353" spans="1:31" ht="12.75">
      <c r="A353" s="11">
        <v>365</v>
      </c>
      <c r="B353" s="130" t="s">
        <v>1024</v>
      </c>
      <c r="C353" s="142"/>
      <c r="D353" s="129" t="s">
        <v>293</v>
      </c>
      <c r="E353" s="11" t="s">
        <v>1969</v>
      </c>
      <c r="F353" s="15" t="s">
        <v>716</v>
      </c>
      <c r="O353" s="54"/>
      <c r="R353" s="23"/>
      <c r="T353" s="49" t="s">
        <v>1523</v>
      </c>
      <c r="U353" s="50" t="s">
        <v>1522</v>
      </c>
      <c r="V353" s="40" t="s">
        <v>251</v>
      </c>
      <c r="Y353" s="91">
        <v>3</v>
      </c>
      <c r="Z353" s="43">
        <v>1</v>
      </c>
      <c r="AA353" s="40" t="s">
        <v>251</v>
      </c>
      <c r="AB353" s="43">
        <v>1</v>
      </c>
      <c r="AC353" s="40" t="s">
        <v>331</v>
      </c>
      <c r="AD353" s="43">
        <v>1</v>
      </c>
      <c r="AE353" s="40" t="s">
        <v>1434</v>
      </c>
    </row>
    <row r="354" spans="1:27" ht="12.75">
      <c r="A354" s="11">
        <v>366</v>
      </c>
      <c r="B354" s="130" t="s">
        <v>591</v>
      </c>
      <c r="C354" s="142"/>
      <c r="D354" s="129" t="s">
        <v>293</v>
      </c>
      <c r="E354" s="11" t="s">
        <v>1970</v>
      </c>
      <c r="F354" s="15" t="s">
        <v>717</v>
      </c>
      <c r="O354" s="54"/>
      <c r="R354" s="23"/>
      <c r="T354" s="49" t="s">
        <v>1524</v>
      </c>
      <c r="U354" s="50" t="s">
        <v>1522</v>
      </c>
      <c r="V354" s="40" t="s">
        <v>256</v>
      </c>
      <c r="Y354" s="91">
        <v>1</v>
      </c>
      <c r="Z354" s="43">
        <v>1</v>
      </c>
      <c r="AA354" s="40" t="s">
        <v>256</v>
      </c>
    </row>
    <row r="355" spans="1:31" ht="12.75">
      <c r="A355" s="11">
        <v>367</v>
      </c>
      <c r="B355" s="130" t="s">
        <v>1025</v>
      </c>
      <c r="C355" s="142"/>
      <c r="D355" s="129" t="s">
        <v>293</v>
      </c>
      <c r="E355" s="11" t="s">
        <v>1971</v>
      </c>
      <c r="F355" s="15" t="s">
        <v>718</v>
      </c>
      <c r="O355" s="54"/>
      <c r="R355" s="23"/>
      <c r="T355" s="49" t="s">
        <v>1525</v>
      </c>
      <c r="U355" s="50" t="s">
        <v>1522</v>
      </c>
      <c r="V355" s="40" t="s">
        <v>758</v>
      </c>
      <c r="Y355" s="91">
        <v>3</v>
      </c>
      <c r="Z355" s="43">
        <v>1</v>
      </c>
      <c r="AA355" s="40" t="s">
        <v>758</v>
      </c>
      <c r="AB355" s="43">
        <v>1</v>
      </c>
      <c r="AC355" s="40" t="s">
        <v>331</v>
      </c>
      <c r="AD355" s="43">
        <v>1</v>
      </c>
      <c r="AE355" s="40" t="s">
        <v>1434</v>
      </c>
    </row>
    <row r="356" spans="1:29" ht="12.75">
      <c r="A356" s="11">
        <v>368</v>
      </c>
      <c r="B356" s="130" t="s">
        <v>592</v>
      </c>
      <c r="C356" s="142"/>
      <c r="D356" s="129" t="s">
        <v>293</v>
      </c>
      <c r="E356" s="11" t="s">
        <v>1383</v>
      </c>
      <c r="F356" s="15" t="s">
        <v>719</v>
      </c>
      <c r="O356" s="54"/>
      <c r="R356" s="23"/>
      <c r="T356" s="49" t="s">
        <v>1526</v>
      </c>
      <c r="U356" s="50" t="s">
        <v>1522</v>
      </c>
      <c r="V356" s="40" t="s">
        <v>1434</v>
      </c>
      <c r="Y356" s="91">
        <v>2</v>
      </c>
      <c r="Z356" s="43">
        <v>1.5</v>
      </c>
      <c r="AA356" s="40" t="s">
        <v>1434</v>
      </c>
      <c r="AB356" s="43">
        <v>0.5</v>
      </c>
      <c r="AC356" s="40" t="s">
        <v>331</v>
      </c>
    </row>
    <row r="357" spans="1:31" ht="12.75">
      <c r="A357" s="11">
        <v>369</v>
      </c>
      <c r="B357" s="130" t="s">
        <v>1810</v>
      </c>
      <c r="C357" s="142"/>
      <c r="D357" s="129" t="s">
        <v>293</v>
      </c>
      <c r="E357" s="11" t="s">
        <v>1881</v>
      </c>
      <c r="F357" s="15" t="s">
        <v>1103</v>
      </c>
      <c r="O357" s="54"/>
      <c r="R357" s="23"/>
      <c r="T357" s="49" t="s">
        <v>1527</v>
      </c>
      <c r="U357" s="50" t="s">
        <v>1522</v>
      </c>
      <c r="V357" s="40" t="s">
        <v>739</v>
      </c>
      <c r="Y357" s="91">
        <v>3</v>
      </c>
      <c r="Z357" s="43">
        <v>1</v>
      </c>
      <c r="AA357" s="40" t="s">
        <v>739</v>
      </c>
      <c r="AB357" s="43">
        <v>1</v>
      </c>
      <c r="AC357" s="40" t="s">
        <v>331</v>
      </c>
      <c r="AD357" s="43">
        <v>1</v>
      </c>
      <c r="AE357" s="40" t="s">
        <v>1434</v>
      </c>
    </row>
    <row r="358" spans="1:31" ht="12.75">
      <c r="A358" s="11">
        <v>370</v>
      </c>
      <c r="B358" s="130" t="s">
        <v>1811</v>
      </c>
      <c r="C358" s="142"/>
      <c r="D358" s="129" t="s">
        <v>293</v>
      </c>
      <c r="E358" s="11" t="s">
        <v>1969</v>
      </c>
      <c r="F358" s="15" t="s">
        <v>716</v>
      </c>
      <c r="O358" s="54"/>
      <c r="R358" s="23"/>
      <c r="T358" s="49" t="s">
        <v>1529</v>
      </c>
      <c r="U358" s="50" t="s">
        <v>1528</v>
      </c>
      <c r="V358" s="40" t="s">
        <v>251</v>
      </c>
      <c r="Y358" s="91">
        <v>3</v>
      </c>
      <c r="Z358" s="43">
        <v>1</v>
      </c>
      <c r="AA358" s="40" t="s">
        <v>251</v>
      </c>
      <c r="AB358" s="43">
        <v>1</v>
      </c>
      <c r="AC358" s="40" t="s">
        <v>273</v>
      </c>
      <c r="AD358" s="43">
        <v>1</v>
      </c>
      <c r="AE358" s="40" t="s">
        <v>1434</v>
      </c>
    </row>
    <row r="359" spans="1:27" ht="12.75">
      <c r="A359" s="11">
        <v>371</v>
      </c>
      <c r="B359" s="130" t="s">
        <v>593</v>
      </c>
      <c r="C359" s="142"/>
      <c r="D359" s="129" t="s">
        <v>293</v>
      </c>
      <c r="E359" s="11" t="s">
        <v>1970</v>
      </c>
      <c r="F359" s="15" t="s">
        <v>717</v>
      </c>
      <c r="O359" s="54"/>
      <c r="R359" s="23"/>
      <c r="T359" s="49" t="s">
        <v>1530</v>
      </c>
      <c r="U359" s="50" t="s">
        <v>1528</v>
      </c>
      <c r="V359" s="40" t="s">
        <v>256</v>
      </c>
      <c r="Y359" s="91">
        <v>1</v>
      </c>
      <c r="Z359" s="43">
        <v>1</v>
      </c>
      <c r="AA359" s="40" t="s">
        <v>256</v>
      </c>
    </row>
    <row r="360" spans="1:31" ht="12.75">
      <c r="A360" s="11">
        <v>372</v>
      </c>
      <c r="B360" s="130" t="s">
        <v>1812</v>
      </c>
      <c r="C360" s="142"/>
      <c r="D360" s="129" t="s">
        <v>293</v>
      </c>
      <c r="E360" s="11" t="s">
        <v>1971</v>
      </c>
      <c r="F360" s="15" t="s">
        <v>718</v>
      </c>
      <c r="O360" s="54"/>
      <c r="R360" s="23"/>
      <c r="T360" s="49" t="s">
        <v>1638</v>
      </c>
      <c r="U360" s="50" t="s">
        <v>1528</v>
      </c>
      <c r="V360" s="40" t="s">
        <v>758</v>
      </c>
      <c r="Y360" s="91">
        <v>3</v>
      </c>
      <c r="Z360" s="43">
        <v>1</v>
      </c>
      <c r="AA360" s="40" t="s">
        <v>758</v>
      </c>
      <c r="AB360" s="43">
        <v>1</v>
      </c>
      <c r="AC360" s="40" t="s">
        <v>273</v>
      </c>
      <c r="AD360" s="43">
        <v>1</v>
      </c>
      <c r="AE360" s="40" t="s">
        <v>1434</v>
      </c>
    </row>
    <row r="361" spans="1:29" ht="12.75">
      <c r="A361" s="11">
        <v>373</v>
      </c>
      <c r="B361" s="130" t="s">
        <v>594</v>
      </c>
      <c r="C361" s="142"/>
      <c r="D361" s="129" t="s">
        <v>293</v>
      </c>
      <c r="E361" s="11" t="s">
        <v>1383</v>
      </c>
      <c r="F361" s="15" t="s">
        <v>719</v>
      </c>
      <c r="O361" s="54"/>
      <c r="R361" s="23"/>
      <c r="T361" s="49" t="s">
        <v>1639</v>
      </c>
      <c r="U361" s="50" t="s">
        <v>1528</v>
      </c>
      <c r="V361" s="40" t="s">
        <v>1434</v>
      </c>
      <c r="Y361" s="91">
        <v>2</v>
      </c>
      <c r="Z361" s="43">
        <v>1.5</v>
      </c>
      <c r="AA361" s="40" t="s">
        <v>1434</v>
      </c>
      <c r="AB361" s="43">
        <v>0.5</v>
      </c>
      <c r="AC361" s="40" t="s">
        <v>273</v>
      </c>
    </row>
    <row r="362" spans="1:31" ht="12.75">
      <c r="A362" s="11">
        <v>374</v>
      </c>
      <c r="B362" s="130" t="s">
        <v>1813</v>
      </c>
      <c r="C362" s="142"/>
      <c r="D362" s="129" t="s">
        <v>293</v>
      </c>
      <c r="E362" s="11" t="s">
        <v>1881</v>
      </c>
      <c r="F362" s="15" t="s">
        <v>1103</v>
      </c>
      <c r="O362" s="54"/>
      <c r="R362" s="23"/>
      <c r="T362" s="49" t="s">
        <v>1640</v>
      </c>
      <c r="U362" s="50" t="s">
        <v>1528</v>
      </c>
      <c r="V362" s="40" t="s">
        <v>739</v>
      </c>
      <c r="Y362" s="91">
        <v>3</v>
      </c>
      <c r="Z362" s="43">
        <v>1</v>
      </c>
      <c r="AA362" s="40" t="s">
        <v>739</v>
      </c>
      <c r="AB362" s="43">
        <v>1</v>
      </c>
      <c r="AC362" s="40" t="s">
        <v>273</v>
      </c>
      <c r="AD362" s="43">
        <v>1</v>
      </c>
      <c r="AE362" s="40" t="s">
        <v>1434</v>
      </c>
    </row>
    <row r="363" spans="1:31" ht="12.75">
      <c r="A363" s="11">
        <v>375</v>
      </c>
      <c r="B363" s="130" t="s">
        <v>1814</v>
      </c>
      <c r="C363" s="142"/>
      <c r="D363" s="129" t="s">
        <v>293</v>
      </c>
      <c r="E363" s="11" t="s">
        <v>1969</v>
      </c>
      <c r="F363" s="15" t="s">
        <v>716</v>
      </c>
      <c r="O363" s="54"/>
      <c r="R363" s="23"/>
      <c r="T363" s="49" t="s">
        <v>1642</v>
      </c>
      <c r="U363" s="50" t="s">
        <v>1641</v>
      </c>
      <c r="V363" s="40" t="s">
        <v>251</v>
      </c>
      <c r="Y363" s="91">
        <v>3</v>
      </c>
      <c r="Z363" s="43">
        <v>1</v>
      </c>
      <c r="AA363" s="40" t="s">
        <v>251</v>
      </c>
      <c r="AB363" s="43">
        <v>1</v>
      </c>
      <c r="AC363" s="40" t="s">
        <v>1353</v>
      </c>
      <c r="AD363" s="43">
        <v>1</v>
      </c>
      <c r="AE363" s="40" t="s">
        <v>739</v>
      </c>
    </row>
    <row r="364" spans="1:27" ht="12.75">
      <c r="A364" s="11">
        <v>376</v>
      </c>
      <c r="B364" s="130" t="s">
        <v>595</v>
      </c>
      <c r="C364" s="142"/>
      <c r="D364" s="129" t="s">
        <v>293</v>
      </c>
      <c r="E364" s="11" t="s">
        <v>1970</v>
      </c>
      <c r="F364" s="15" t="s">
        <v>717</v>
      </c>
      <c r="O364" s="54"/>
      <c r="R364" s="23"/>
      <c r="T364" s="49" t="s">
        <v>1643</v>
      </c>
      <c r="U364" s="50" t="s">
        <v>1641</v>
      </c>
      <c r="V364" s="40" t="s">
        <v>256</v>
      </c>
      <c r="Y364" s="91">
        <v>1</v>
      </c>
      <c r="Z364" s="43">
        <v>1</v>
      </c>
      <c r="AA364" s="40" t="s">
        <v>256</v>
      </c>
    </row>
    <row r="365" spans="1:31" ht="12.75">
      <c r="A365" s="11">
        <v>377</v>
      </c>
      <c r="B365" s="130" t="s">
        <v>1815</v>
      </c>
      <c r="C365" s="142"/>
      <c r="D365" s="129" t="s">
        <v>293</v>
      </c>
      <c r="E365" s="11" t="s">
        <v>1971</v>
      </c>
      <c r="F365" s="15" t="s">
        <v>718</v>
      </c>
      <c r="O365" s="54"/>
      <c r="R365" s="23"/>
      <c r="T365" s="49" t="s">
        <v>1644</v>
      </c>
      <c r="U365" s="50" t="s">
        <v>1641</v>
      </c>
      <c r="V365" s="40" t="s">
        <v>758</v>
      </c>
      <c r="Y365" s="91">
        <v>3</v>
      </c>
      <c r="Z365" s="43">
        <v>1</v>
      </c>
      <c r="AA365" s="40" t="s">
        <v>758</v>
      </c>
      <c r="AB365" s="43">
        <v>1</v>
      </c>
      <c r="AC365" s="40" t="s">
        <v>1353</v>
      </c>
      <c r="AD365" s="43">
        <v>1</v>
      </c>
      <c r="AE365" s="40" t="s">
        <v>739</v>
      </c>
    </row>
    <row r="366" spans="1:31" ht="12.75">
      <c r="A366" s="11">
        <v>378</v>
      </c>
      <c r="B366" s="130" t="s">
        <v>596</v>
      </c>
      <c r="C366" s="142"/>
      <c r="D366" s="129" t="s">
        <v>293</v>
      </c>
      <c r="E366" s="11" t="s">
        <v>1383</v>
      </c>
      <c r="F366" s="15" t="s">
        <v>719</v>
      </c>
      <c r="O366" s="54"/>
      <c r="R366" s="23"/>
      <c r="T366" s="49" t="s">
        <v>1645</v>
      </c>
      <c r="U366" s="50" t="s">
        <v>1641</v>
      </c>
      <c r="V366" s="40" t="s">
        <v>1434</v>
      </c>
      <c r="Y366" s="91">
        <v>3</v>
      </c>
      <c r="Z366" s="43">
        <v>1</v>
      </c>
      <c r="AA366" s="40" t="s">
        <v>1434</v>
      </c>
      <c r="AB366" s="43">
        <v>0.5</v>
      </c>
      <c r="AC366" s="40" t="s">
        <v>1353</v>
      </c>
      <c r="AD366" s="43">
        <v>0.5</v>
      </c>
      <c r="AE366" s="40" t="s">
        <v>739</v>
      </c>
    </row>
    <row r="367" spans="1:29" ht="12.75">
      <c r="A367" s="11">
        <v>379</v>
      </c>
      <c r="B367" s="130" t="s">
        <v>1816</v>
      </c>
      <c r="C367" s="142"/>
      <c r="D367" s="129" t="s">
        <v>293</v>
      </c>
      <c r="E367" s="11" t="s">
        <v>1881</v>
      </c>
      <c r="F367" s="15" t="s">
        <v>1103</v>
      </c>
      <c r="O367" s="54"/>
      <c r="R367" s="23"/>
      <c r="T367" s="49" t="s">
        <v>1646</v>
      </c>
      <c r="U367" s="50" t="s">
        <v>1641</v>
      </c>
      <c r="V367" s="40" t="s">
        <v>739</v>
      </c>
      <c r="Y367" s="91">
        <v>2</v>
      </c>
      <c r="Z367" s="43">
        <v>2</v>
      </c>
      <c r="AA367" s="40" t="s">
        <v>739</v>
      </c>
      <c r="AB367" s="43">
        <v>1</v>
      </c>
      <c r="AC367" s="40" t="s">
        <v>1353</v>
      </c>
    </row>
    <row r="368" spans="1:31" ht="12.75">
      <c r="A368" s="11">
        <v>380</v>
      </c>
      <c r="B368" s="130" t="s">
        <v>1817</v>
      </c>
      <c r="C368" s="142"/>
      <c r="D368" s="129" t="s">
        <v>293</v>
      </c>
      <c r="E368" s="11" t="s">
        <v>1969</v>
      </c>
      <c r="F368" s="15" t="s">
        <v>716</v>
      </c>
      <c r="O368" s="54"/>
      <c r="R368" s="23"/>
      <c r="T368" s="49" t="s">
        <v>1648</v>
      </c>
      <c r="U368" s="50" t="s">
        <v>1647</v>
      </c>
      <c r="V368" s="40" t="s">
        <v>251</v>
      </c>
      <c r="Y368" s="91">
        <v>3</v>
      </c>
      <c r="Z368" s="43">
        <v>1</v>
      </c>
      <c r="AA368" s="40" t="s">
        <v>251</v>
      </c>
      <c r="AB368" s="43">
        <v>1</v>
      </c>
      <c r="AC368" s="40" t="s">
        <v>1959</v>
      </c>
      <c r="AD368" s="43">
        <v>1</v>
      </c>
      <c r="AE368" s="40" t="s">
        <v>739</v>
      </c>
    </row>
    <row r="369" spans="1:27" ht="12.75">
      <c r="A369" s="11">
        <v>381</v>
      </c>
      <c r="B369" s="130" t="s">
        <v>597</v>
      </c>
      <c r="C369" s="142"/>
      <c r="D369" s="129" t="s">
        <v>293</v>
      </c>
      <c r="E369" s="11" t="s">
        <v>1970</v>
      </c>
      <c r="F369" s="15" t="s">
        <v>717</v>
      </c>
      <c r="O369" s="54"/>
      <c r="R369" s="23"/>
      <c r="T369" s="49" t="s">
        <v>1649</v>
      </c>
      <c r="U369" s="50" t="s">
        <v>1647</v>
      </c>
      <c r="V369" s="40" t="s">
        <v>256</v>
      </c>
      <c r="Y369" s="91">
        <v>1</v>
      </c>
      <c r="Z369" s="43">
        <v>1</v>
      </c>
      <c r="AA369" s="40" t="s">
        <v>256</v>
      </c>
    </row>
    <row r="370" spans="1:31" ht="12.75">
      <c r="A370" s="11">
        <v>382</v>
      </c>
      <c r="B370" s="130" t="s">
        <v>1818</v>
      </c>
      <c r="C370" s="142"/>
      <c r="D370" s="129" t="s">
        <v>293</v>
      </c>
      <c r="E370" s="11" t="s">
        <v>1971</v>
      </c>
      <c r="F370" s="15" t="s">
        <v>718</v>
      </c>
      <c r="O370" s="54"/>
      <c r="R370" s="23"/>
      <c r="T370" s="49" t="s">
        <v>1650</v>
      </c>
      <c r="U370" s="50" t="s">
        <v>1647</v>
      </c>
      <c r="V370" s="40" t="s">
        <v>758</v>
      </c>
      <c r="Y370" s="91">
        <v>3</v>
      </c>
      <c r="Z370" s="43">
        <v>1</v>
      </c>
      <c r="AA370" s="40" t="s">
        <v>758</v>
      </c>
      <c r="AB370" s="43">
        <v>1</v>
      </c>
      <c r="AC370" s="40" t="s">
        <v>1959</v>
      </c>
      <c r="AD370" s="43">
        <v>1</v>
      </c>
      <c r="AE370" s="40" t="s">
        <v>739</v>
      </c>
    </row>
    <row r="371" spans="1:31" ht="12.75">
      <c r="A371" s="11">
        <v>383</v>
      </c>
      <c r="B371" s="130" t="s">
        <v>598</v>
      </c>
      <c r="C371" s="142"/>
      <c r="D371" s="129" t="s">
        <v>293</v>
      </c>
      <c r="E371" s="11" t="s">
        <v>1383</v>
      </c>
      <c r="F371" s="15" t="s">
        <v>719</v>
      </c>
      <c r="O371" s="54"/>
      <c r="R371" s="23"/>
      <c r="T371" s="49" t="s">
        <v>1651</v>
      </c>
      <c r="U371" s="50" t="s">
        <v>1647</v>
      </c>
      <c r="V371" s="40" t="s">
        <v>1434</v>
      </c>
      <c r="Y371" s="91">
        <v>3</v>
      </c>
      <c r="Z371" s="43">
        <v>1</v>
      </c>
      <c r="AA371" s="40" t="s">
        <v>1434</v>
      </c>
      <c r="AB371" s="43">
        <v>0.5</v>
      </c>
      <c r="AC371" s="40" t="s">
        <v>1959</v>
      </c>
      <c r="AD371" s="43">
        <v>0.5</v>
      </c>
      <c r="AE371" s="40" t="s">
        <v>739</v>
      </c>
    </row>
    <row r="372" spans="1:29" ht="12.75">
      <c r="A372" s="11">
        <v>384</v>
      </c>
      <c r="B372" s="130" t="s">
        <v>1819</v>
      </c>
      <c r="C372" s="142"/>
      <c r="D372" s="129" t="s">
        <v>293</v>
      </c>
      <c r="E372" s="11" t="s">
        <v>1881</v>
      </c>
      <c r="F372" s="15" t="s">
        <v>1103</v>
      </c>
      <c r="O372" s="54"/>
      <c r="R372" s="23"/>
      <c r="T372" s="49" t="s">
        <v>1652</v>
      </c>
      <c r="U372" s="50" t="s">
        <v>1647</v>
      </c>
      <c r="V372" s="40" t="s">
        <v>739</v>
      </c>
      <c r="Y372" s="91">
        <v>2</v>
      </c>
      <c r="Z372" s="43">
        <v>2</v>
      </c>
      <c r="AA372" s="40" t="s">
        <v>739</v>
      </c>
      <c r="AB372" s="43">
        <v>1</v>
      </c>
      <c r="AC372" s="40" t="s">
        <v>1959</v>
      </c>
    </row>
    <row r="373" spans="1:31" ht="12.75">
      <c r="A373" s="11">
        <v>385</v>
      </c>
      <c r="B373" s="130" t="s">
        <v>1820</v>
      </c>
      <c r="C373" s="142"/>
      <c r="D373" s="129" t="s">
        <v>293</v>
      </c>
      <c r="E373" s="11" t="s">
        <v>1969</v>
      </c>
      <c r="F373" s="15" t="s">
        <v>716</v>
      </c>
      <c r="O373" s="54"/>
      <c r="R373" s="23"/>
      <c r="T373" s="49" t="s">
        <v>1654</v>
      </c>
      <c r="U373" s="50" t="s">
        <v>1653</v>
      </c>
      <c r="V373" s="40" t="s">
        <v>251</v>
      </c>
      <c r="Y373" s="91">
        <v>3</v>
      </c>
      <c r="Z373" s="43">
        <v>1</v>
      </c>
      <c r="AA373" s="40" t="s">
        <v>251</v>
      </c>
      <c r="AB373" s="43">
        <v>1</v>
      </c>
      <c r="AC373" s="40" t="s">
        <v>278</v>
      </c>
      <c r="AD373" s="43">
        <v>1</v>
      </c>
      <c r="AE373" s="40" t="s">
        <v>739</v>
      </c>
    </row>
    <row r="374" spans="1:27" ht="12.75">
      <c r="A374" s="11">
        <v>386</v>
      </c>
      <c r="B374" s="130" t="s">
        <v>599</v>
      </c>
      <c r="C374" s="142"/>
      <c r="D374" s="129" t="s">
        <v>293</v>
      </c>
      <c r="E374" s="11" t="s">
        <v>1970</v>
      </c>
      <c r="F374" s="15" t="s">
        <v>717</v>
      </c>
      <c r="O374" s="54"/>
      <c r="R374" s="23"/>
      <c r="T374" s="49" t="s">
        <v>1655</v>
      </c>
      <c r="U374" s="50" t="s">
        <v>1653</v>
      </c>
      <c r="V374" s="40" t="s">
        <v>256</v>
      </c>
      <c r="Y374" s="91">
        <v>1</v>
      </c>
      <c r="Z374" s="43">
        <v>1</v>
      </c>
      <c r="AA374" s="40" t="s">
        <v>256</v>
      </c>
    </row>
    <row r="375" spans="1:31" ht="12.75">
      <c r="A375" s="11">
        <v>387</v>
      </c>
      <c r="B375" s="130" t="s">
        <v>1821</v>
      </c>
      <c r="C375" s="142"/>
      <c r="D375" s="129" t="s">
        <v>293</v>
      </c>
      <c r="E375" s="11" t="s">
        <v>1971</v>
      </c>
      <c r="F375" s="15" t="s">
        <v>718</v>
      </c>
      <c r="O375" s="54"/>
      <c r="R375" s="23"/>
      <c r="T375" s="49" t="s">
        <v>1656</v>
      </c>
      <c r="U375" s="50" t="s">
        <v>1653</v>
      </c>
      <c r="V375" s="40" t="s">
        <v>758</v>
      </c>
      <c r="Y375" s="91">
        <v>3</v>
      </c>
      <c r="Z375" s="43">
        <v>1</v>
      </c>
      <c r="AA375" s="40" t="s">
        <v>758</v>
      </c>
      <c r="AB375" s="43">
        <v>1</v>
      </c>
      <c r="AC375" s="40" t="s">
        <v>278</v>
      </c>
      <c r="AD375" s="43">
        <v>1</v>
      </c>
      <c r="AE375" s="40" t="s">
        <v>739</v>
      </c>
    </row>
    <row r="376" spans="1:31" ht="12.75">
      <c r="A376" s="11">
        <v>388</v>
      </c>
      <c r="B376" s="130" t="s">
        <v>600</v>
      </c>
      <c r="C376" s="142"/>
      <c r="D376" s="129" t="s">
        <v>293</v>
      </c>
      <c r="E376" s="11" t="s">
        <v>1383</v>
      </c>
      <c r="F376" s="15" t="s">
        <v>719</v>
      </c>
      <c r="O376" s="54"/>
      <c r="R376" s="23"/>
      <c r="T376" s="49" t="s">
        <v>1657</v>
      </c>
      <c r="U376" s="50" t="s">
        <v>1653</v>
      </c>
      <c r="V376" s="40" t="s">
        <v>1434</v>
      </c>
      <c r="Y376" s="91">
        <v>3</v>
      </c>
      <c r="Z376" s="43">
        <v>1</v>
      </c>
      <c r="AA376" s="40" t="s">
        <v>1434</v>
      </c>
      <c r="AB376" s="43">
        <v>0.5</v>
      </c>
      <c r="AC376" s="40" t="s">
        <v>278</v>
      </c>
      <c r="AD376" s="43">
        <v>0.5</v>
      </c>
      <c r="AE376" s="40" t="s">
        <v>739</v>
      </c>
    </row>
    <row r="377" spans="1:29" ht="12.75">
      <c r="A377" s="11">
        <v>389</v>
      </c>
      <c r="B377" s="130" t="s">
        <v>1822</v>
      </c>
      <c r="C377" s="142"/>
      <c r="D377" s="129" t="s">
        <v>293</v>
      </c>
      <c r="E377" s="11" t="s">
        <v>1881</v>
      </c>
      <c r="F377" s="15" t="s">
        <v>1103</v>
      </c>
      <c r="O377" s="54"/>
      <c r="R377" s="23"/>
      <c r="T377" s="49" t="s">
        <v>1658</v>
      </c>
      <c r="U377" s="50" t="s">
        <v>1653</v>
      </c>
      <c r="V377" s="40" t="s">
        <v>739</v>
      </c>
      <c r="Y377" s="91">
        <v>2</v>
      </c>
      <c r="Z377" s="43">
        <v>2</v>
      </c>
      <c r="AA377" s="40" t="s">
        <v>739</v>
      </c>
      <c r="AB377" s="43">
        <v>1</v>
      </c>
      <c r="AC377" s="40" t="s">
        <v>278</v>
      </c>
    </row>
    <row r="378" spans="1:29" ht="12.75">
      <c r="A378" s="11">
        <v>390</v>
      </c>
      <c r="B378" s="130" t="s">
        <v>464</v>
      </c>
      <c r="C378" s="142"/>
      <c r="D378" s="129" t="s">
        <v>293</v>
      </c>
      <c r="E378" s="11" t="s">
        <v>1969</v>
      </c>
      <c r="F378" s="15" t="s">
        <v>716</v>
      </c>
      <c r="O378" s="54"/>
      <c r="R378" s="23"/>
      <c r="T378" s="49" t="s">
        <v>1660</v>
      </c>
      <c r="U378" s="50" t="s">
        <v>1659</v>
      </c>
      <c r="V378" s="40" t="s">
        <v>251</v>
      </c>
      <c r="Y378" s="91">
        <v>2</v>
      </c>
      <c r="Z378" s="43">
        <v>1</v>
      </c>
      <c r="AA378" s="40" t="s">
        <v>251</v>
      </c>
      <c r="AB378" s="43">
        <v>1</v>
      </c>
      <c r="AC378" s="40" t="s">
        <v>1965</v>
      </c>
    </row>
    <row r="379" spans="1:27" ht="12.75">
      <c r="A379" s="11">
        <v>391</v>
      </c>
      <c r="B379" s="130" t="s">
        <v>601</v>
      </c>
      <c r="C379" s="142"/>
      <c r="D379" s="129" t="s">
        <v>293</v>
      </c>
      <c r="E379" s="11" t="s">
        <v>1970</v>
      </c>
      <c r="F379" s="15" t="s">
        <v>717</v>
      </c>
      <c r="O379" s="54"/>
      <c r="R379" s="23"/>
      <c r="T379" s="49" t="s">
        <v>1661</v>
      </c>
      <c r="U379" s="50" t="s">
        <v>1659</v>
      </c>
      <c r="V379" s="40" t="s">
        <v>256</v>
      </c>
      <c r="Y379" s="91">
        <v>1</v>
      </c>
      <c r="Z379" s="43">
        <v>1</v>
      </c>
      <c r="AA379" s="40" t="s">
        <v>256</v>
      </c>
    </row>
    <row r="380" spans="1:29" ht="12.75">
      <c r="A380" s="11">
        <v>392</v>
      </c>
      <c r="B380" s="130" t="s">
        <v>465</v>
      </c>
      <c r="C380" s="142"/>
      <c r="D380" s="129" t="s">
        <v>293</v>
      </c>
      <c r="E380" s="11" t="s">
        <v>1971</v>
      </c>
      <c r="F380" s="15" t="s">
        <v>718</v>
      </c>
      <c r="O380" s="54"/>
      <c r="R380" s="23"/>
      <c r="T380" s="49" t="s">
        <v>1662</v>
      </c>
      <c r="U380" s="50" t="s">
        <v>1659</v>
      </c>
      <c r="V380" s="40" t="s">
        <v>758</v>
      </c>
      <c r="Y380" s="91">
        <v>2</v>
      </c>
      <c r="Z380" s="43">
        <v>1</v>
      </c>
      <c r="AA380" s="40" t="s">
        <v>758</v>
      </c>
      <c r="AB380" s="43">
        <v>1</v>
      </c>
      <c r="AC380" s="40" t="s">
        <v>1965</v>
      </c>
    </row>
    <row r="381" spans="1:29" ht="12.75">
      <c r="A381" s="11">
        <v>393</v>
      </c>
      <c r="B381" s="130" t="s">
        <v>602</v>
      </c>
      <c r="C381" s="142"/>
      <c r="D381" s="129" t="s">
        <v>293</v>
      </c>
      <c r="E381" s="11" t="s">
        <v>1383</v>
      </c>
      <c r="F381" s="15" t="s">
        <v>719</v>
      </c>
      <c r="O381" s="54"/>
      <c r="R381" s="23"/>
      <c r="T381" s="49" t="s">
        <v>1663</v>
      </c>
      <c r="U381" s="50" t="s">
        <v>1659</v>
      </c>
      <c r="V381" s="40" t="s">
        <v>1434</v>
      </c>
      <c r="Y381" s="91">
        <v>2</v>
      </c>
      <c r="Z381" s="43">
        <v>1</v>
      </c>
      <c r="AA381" s="40" t="s">
        <v>1434</v>
      </c>
      <c r="AB381" s="43">
        <v>0.5</v>
      </c>
      <c r="AC381" s="40" t="s">
        <v>1965</v>
      </c>
    </row>
    <row r="382" spans="1:29" ht="12.75">
      <c r="A382" s="11">
        <v>394</v>
      </c>
      <c r="B382" s="130" t="s">
        <v>466</v>
      </c>
      <c r="C382" s="142"/>
      <c r="D382" s="129" t="s">
        <v>293</v>
      </c>
      <c r="E382" s="11" t="s">
        <v>1881</v>
      </c>
      <c r="F382" s="15" t="s">
        <v>1103</v>
      </c>
      <c r="O382" s="54"/>
      <c r="R382" s="23"/>
      <c r="T382" s="49" t="s">
        <v>1664</v>
      </c>
      <c r="U382" s="50" t="s">
        <v>1659</v>
      </c>
      <c r="V382" s="40" t="s">
        <v>739</v>
      </c>
      <c r="Y382" s="91">
        <v>2</v>
      </c>
      <c r="Z382" s="43">
        <v>1</v>
      </c>
      <c r="AA382" s="40" t="s">
        <v>739</v>
      </c>
      <c r="AB382" s="43">
        <v>1</v>
      </c>
      <c r="AC382" s="40" t="s">
        <v>1965</v>
      </c>
    </row>
    <row r="383" spans="1:29" ht="12.75">
      <c r="A383" s="11">
        <v>395</v>
      </c>
      <c r="B383" s="130" t="s">
        <v>1991</v>
      </c>
      <c r="C383" s="142"/>
      <c r="D383" s="129" t="s">
        <v>293</v>
      </c>
      <c r="E383" s="11" t="s">
        <v>1969</v>
      </c>
      <c r="F383" s="15" t="s">
        <v>716</v>
      </c>
      <c r="O383" s="54"/>
      <c r="R383" s="23"/>
      <c r="T383" s="49" t="s">
        <v>1093</v>
      </c>
      <c r="U383" s="50" t="s">
        <v>1984</v>
      </c>
      <c r="V383" s="40" t="s">
        <v>251</v>
      </c>
      <c r="Y383" s="91">
        <v>2</v>
      </c>
      <c r="Z383" s="43">
        <v>1</v>
      </c>
      <c r="AA383" s="40" t="s">
        <v>251</v>
      </c>
      <c r="AB383" s="43">
        <v>1</v>
      </c>
      <c r="AC383" s="40" t="s">
        <v>1966</v>
      </c>
    </row>
    <row r="384" spans="1:27" ht="12.75">
      <c r="A384" s="11">
        <v>396</v>
      </c>
      <c r="B384" s="130" t="s">
        <v>1992</v>
      </c>
      <c r="C384" s="142"/>
      <c r="D384" s="129" t="s">
        <v>293</v>
      </c>
      <c r="E384" s="11" t="s">
        <v>1970</v>
      </c>
      <c r="F384" s="15" t="s">
        <v>717</v>
      </c>
      <c r="O384" s="54"/>
      <c r="R384" s="23"/>
      <c r="T384" s="49" t="s">
        <v>1094</v>
      </c>
      <c r="U384" s="50" t="s">
        <v>1984</v>
      </c>
      <c r="V384" s="40" t="s">
        <v>256</v>
      </c>
      <c r="Y384" s="91">
        <v>1</v>
      </c>
      <c r="Z384" s="43">
        <v>1</v>
      </c>
      <c r="AA384" s="40" t="s">
        <v>256</v>
      </c>
    </row>
    <row r="385" spans="1:29" ht="12.75">
      <c r="A385" s="11">
        <v>397</v>
      </c>
      <c r="B385" s="130" t="s">
        <v>1993</v>
      </c>
      <c r="C385" s="142"/>
      <c r="D385" s="129" t="s">
        <v>293</v>
      </c>
      <c r="E385" s="11" t="s">
        <v>1971</v>
      </c>
      <c r="F385" s="15" t="s">
        <v>718</v>
      </c>
      <c r="O385" s="54"/>
      <c r="R385" s="23"/>
      <c r="T385" s="49" t="s">
        <v>1095</v>
      </c>
      <c r="U385" s="50" t="s">
        <v>1984</v>
      </c>
      <c r="V385" s="40" t="s">
        <v>758</v>
      </c>
      <c r="Y385" s="91">
        <v>2</v>
      </c>
      <c r="Z385" s="43">
        <v>1</v>
      </c>
      <c r="AA385" s="40" t="s">
        <v>758</v>
      </c>
      <c r="AB385" s="43">
        <v>1</v>
      </c>
      <c r="AC385" s="40" t="s">
        <v>1966</v>
      </c>
    </row>
    <row r="386" spans="1:29" ht="12.75">
      <c r="A386" s="11">
        <v>398</v>
      </c>
      <c r="B386" s="130" t="s">
        <v>1994</v>
      </c>
      <c r="C386" s="142"/>
      <c r="D386" s="129" t="s">
        <v>293</v>
      </c>
      <c r="E386" s="11" t="s">
        <v>1383</v>
      </c>
      <c r="F386" s="15" t="s">
        <v>719</v>
      </c>
      <c r="O386" s="54"/>
      <c r="R386" s="23"/>
      <c r="T386" s="49" t="s">
        <v>1096</v>
      </c>
      <c r="U386" s="50" t="s">
        <v>1984</v>
      </c>
      <c r="V386" s="40" t="s">
        <v>1434</v>
      </c>
      <c r="Y386" s="91">
        <v>2</v>
      </c>
      <c r="Z386" s="43">
        <v>1</v>
      </c>
      <c r="AA386" s="40" t="s">
        <v>1434</v>
      </c>
      <c r="AB386" s="43">
        <v>0.5</v>
      </c>
      <c r="AC386" s="40" t="s">
        <v>1966</v>
      </c>
    </row>
    <row r="387" spans="1:29" ht="12.75">
      <c r="A387" s="11">
        <v>399</v>
      </c>
      <c r="B387" s="130" t="s">
        <v>1995</v>
      </c>
      <c r="C387" s="142"/>
      <c r="D387" s="129" t="s">
        <v>293</v>
      </c>
      <c r="E387" s="11" t="s">
        <v>1881</v>
      </c>
      <c r="F387" s="15" t="s">
        <v>1103</v>
      </c>
      <c r="O387" s="54"/>
      <c r="R387" s="23"/>
      <c r="T387" s="49" t="s">
        <v>1097</v>
      </c>
      <c r="U387" s="50" t="s">
        <v>1984</v>
      </c>
      <c r="V387" s="40" t="s">
        <v>739</v>
      </c>
      <c r="Y387" s="91">
        <v>2</v>
      </c>
      <c r="Z387" s="43">
        <v>1</v>
      </c>
      <c r="AA387" s="40" t="s">
        <v>739</v>
      </c>
      <c r="AB387" s="43">
        <v>1</v>
      </c>
      <c r="AC387" s="40" t="s">
        <v>1966</v>
      </c>
    </row>
    <row r="388" spans="1:27" ht="12.75">
      <c r="A388" s="11">
        <v>400</v>
      </c>
      <c r="B388" s="130" t="s">
        <v>467</v>
      </c>
      <c r="C388" s="142"/>
      <c r="D388" s="129" t="s">
        <v>293</v>
      </c>
      <c r="E388" s="11" t="s">
        <v>1969</v>
      </c>
      <c r="F388" s="15" t="s">
        <v>716</v>
      </c>
      <c r="O388" s="54"/>
      <c r="R388" s="23"/>
      <c r="T388" s="49" t="s">
        <v>1678</v>
      </c>
      <c r="U388" s="50" t="s">
        <v>1677</v>
      </c>
      <c r="V388" s="40" t="s">
        <v>251</v>
      </c>
      <c r="Y388" s="91">
        <v>1</v>
      </c>
      <c r="Z388" s="43">
        <v>1</v>
      </c>
      <c r="AA388" s="40" t="s">
        <v>251</v>
      </c>
    </row>
    <row r="389" spans="1:29" ht="12.75">
      <c r="A389" s="11">
        <v>401</v>
      </c>
      <c r="B389" s="130" t="s">
        <v>603</v>
      </c>
      <c r="C389" s="142"/>
      <c r="D389" s="129" t="s">
        <v>293</v>
      </c>
      <c r="E389" s="11" t="s">
        <v>1970</v>
      </c>
      <c r="F389" s="15" t="s">
        <v>717</v>
      </c>
      <c r="O389" s="54"/>
      <c r="R389" s="23"/>
      <c r="T389" s="49" t="s">
        <v>1679</v>
      </c>
      <c r="U389" s="50" t="s">
        <v>1677</v>
      </c>
      <c r="V389" s="40" t="s">
        <v>256</v>
      </c>
      <c r="Y389" s="91">
        <v>2</v>
      </c>
      <c r="Z389" s="43">
        <v>1</v>
      </c>
      <c r="AA389" s="40" t="s">
        <v>256</v>
      </c>
      <c r="AB389" s="43">
        <v>1</v>
      </c>
      <c r="AC389" s="40" t="s">
        <v>1347</v>
      </c>
    </row>
    <row r="390" spans="1:27" ht="12.75">
      <c r="A390" s="11">
        <v>402</v>
      </c>
      <c r="B390" s="130" t="s">
        <v>468</v>
      </c>
      <c r="C390" s="142"/>
      <c r="D390" s="129" t="s">
        <v>293</v>
      </c>
      <c r="E390" s="11" t="s">
        <v>1971</v>
      </c>
      <c r="F390" s="15" t="s">
        <v>718</v>
      </c>
      <c r="O390" s="54"/>
      <c r="R390" s="23"/>
      <c r="T390" s="49" t="s">
        <v>1680</v>
      </c>
      <c r="U390" s="50" t="s">
        <v>1677</v>
      </c>
      <c r="V390" s="40" t="s">
        <v>758</v>
      </c>
      <c r="Y390" s="91">
        <v>1</v>
      </c>
      <c r="Z390" s="43">
        <v>1</v>
      </c>
      <c r="AA390" s="40" t="s">
        <v>758</v>
      </c>
    </row>
    <row r="391" spans="1:29" ht="12.75">
      <c r="A391" s="11">
        <v>403</v>
      </c>
      <c r="B391" s="130" t="s">
        <v>604</v>
      </c>
      <c r="C391" s="142"/>
      <c r="D391" s="129" t="s">
        <v>293</v>
      </c>
      <c r="E391" s="11" t="s">
        <v>1383</v>
      </c>
      <c r="F391" s="15" t="s">
        <v>719</v>
      </c>
      <c r="O391" s="54"/>
      <c r="R391" s="23"/>
      <c r="T391" s="49" t="s">
        <v>1681</v>
      </c>
      <c r="U391" s="50" t="s">
        <v>1677</v>
      </c>
      <c r="V391" s="40" t="s">
        <v>1434</v>
      </c>
      <c r="Y391" s="91">
        <v>2</v>
      </c>
      <c r="Z391" s="43">
        <v>1</v>
      </c>
      <c r="AA391" s="40" t="s">
        <v>1434</v>
      </c>
      <c r="AB391" s="43">
        <v>0.5</v>
      </c>
      <c r="AC391" s="40" t="s">
        <v>1412</v>
      </c>
    </row>
    <row r="392" spans="1:27" ht="12.75">
      <c r="A392" s="11">
        <v>404</v>
      </c>
      <c r="B392" s="130" t="s">
        <v>469</v>
      </c>
      <c r="C392" s="142"/>
      <c r="D392" s="129" t="s">
        <v>293</v>
      </c>
      <c r="E392" s="11" t="s">
        <v>1881</v>
      </c>
      <c r="F392" s="15" t="s">
        <v>1103</v>
      </c>
      <c r="O392" s="54"/>
      <c r="R392" s="23"/>
      <c r="T392" s="49" t="s">
        <v>1682</v>
      </c>
      <c r="U392" s="50" t="s">
        <v>1677</v>
      </c>
      <c r="V392" s="40" t="s">
        <v>739</v>
      </c>
      <c r="Y392" s="91">
        <v>1</v>
      </c>
      <c r="Z392" s="43">
        <v>1</v>
      </c>
      <c r="AA392" s="40" t="s">
        <v>739</v>
      </c>
    </row>
    <row r="393" spans="1:27" ht="12.75">
      <c r="A393" s="11">
        <v>405</v>
      </c>
      <c r="B393" s="130" t="s">
        <v>470</v>
      </c>
      <c r="C393" s="142"/>
      <c r="D393" s="129" t="s">
        <v>293</v>
      </c>
      <c r="E393" s="11" t="s">
        <v>1969</v>
      </c>
      <c r="F393" s="15" t="s">
        <v>716</v>
      </c>
      <c r="O393" s="54"/>
      <c r="R393" s="23"/>
      <c r="T393" s="49" t="s">
        <v>1666</v>
      </c>
      <c r="U393" s="50" t="s">
        <v>1665</v>
      </c>
      <c r="V393" s="40" t="s">
        <v>251</v>
      </c>
      <c r="Y393" s="91">
        <v>1</v>
      </c>
      <c r="Z393" s="43">
        <v>1</v>
      </c>
      <c r="AA393" s="40" t="s">
        <v>251</v>
      </c>
    </row>
    <row r="394" spans="1:29" ht="12.75">
      <c r="A394" s="11">
        <v>406</v>
      </c>
      <c r="B394" s="130" t="s">
        <v>605</v>
      </c>
      <c r="C394" s="142"/>
      <c r="D394" s="129" t="s">
        <v>293</v>
      </c>
      <c r="E394" s="11" t="s">
        <v>1970</v>
      </c>
      <c r="F394" s="15" t="s">
        <v>717</v>
      </c>
      <c r="O394" s="54"/>
      <c r="R394" s="23"/>
      <c r="T394" s="49" t="s">
        <v>1667</v>
      </c>
      <c r="U394" s="50" t="s">
        <v>1665</v>
      </c>
      <c r="V394" s="40" t="s">
        <v>256</v>
      </c>
      <c r="Y394" s="91">
        <v>2</v>
      </c>
      <c r="Z394" s="43">
        <v>1</v>
      </c>
      <c r="AA394" s="40" t="s">
        <v>256</v>
      </c>
      <c r="AB394" s="43">
        <v>1</v>
      </c>
      <c r="AC394" s="40" t="s">
        <v>1388</v>
      </c>
    </row>
    <row r="395" spans="1:27" ht="12.75">
      <c r="A395" s="11">
        <v>407</v>
      </c>
      <c r="B395" s="130" t="s">
        <v>471</v>
      </c>
      <c r="C395" s="142"/>
      <c r="D395" s="129" t="s">
        <v>293</v>
      </c>
      <c r="E395" s="11" t="s">
        <v>1971</v>
      </c>
      <c r="F395" s="15" t="s">
        <v>718</v>
      </c>
      <c r="O395" s="54"/>
      <c r="R395" s="23"/>
      <c r="T395" s="49" t="s">
        <v>1668</v>
      </c>
      <c r="U395" s="50" t="s">
        <v>1665</v>
      </c>
      <c r="V395" s="40" t="s">
        <v>758</v>
      </c>
      <c r="Y395" s="91">
        <v>1</v>
      </c>
      <c r="Z395" s="43">
        <v>1</v>
      </c>
      <c r="AA395" s="40" t="s">
        <v>758</v>
      </c>
    </row>
    <row r="396" spans="1:29" ht="12.75">
      <c r="A396" s="11">
        <v>408</v>
      </c>
      <c r="B396" s="130" t="s">
        <v>606</v>
      </c>
      <c r="C396" s="142"/>
      <c r="D396" s="129" t="s">
        <v>293</v>
      </c>
      <c r="E396" s="11" t="s">
        <v>1383</v>
      </c>
      <c r="F396" s="15" t="s">
        <v>719</v>
      </c>
      <c r="O396" s="54"/>
      <c r="R396" s="23"/>
      <c r="T396" s="49" t="s">
        <v>1669</v>
      </c>
      <c r="U396" s="50" t="s">
        <v>1665</v>
      </c>
      <c r="V396" s="40" t="s">
        <v>1434</v>
      </c>
      <c r="Y396" s="91">
        <v>2</v>
      </c>
      <c r="Z396" s="43">
        <v>1</v>
      </c>
      <c r="AA396" s="40" t="s">
        <v>1434</v>
      </c>
      <c r="AB396" s="43">
        <v>0.5</v>
      </c>
      <c r="AC396" s="40" t="s">
        <v>1411</v>
      </c>
    </row>
    <row r="397" spans="1:27" ht="12.75">
      <c r="A397" s="11">
        <v>409</v>
      </c>
      <c r="B397" s="130" t="s">
        <v>472</v>
      </c>
      <c r="C397" s="142"/>
      <c r="D397" s="129" t="s">
        <v>293</v>
      </c>
      <c r="E397" s="11" t="s">
        <v>1881</v>
      </c>
      <c r="F397" s="15" t="s">
        <v>1103</v>
      </c>
      <c r="O397" s="54"/>
      <c r="R397" s="23"/>
      <c r="T397" s="49" t="s">
        <v>1670</v>
      </c>
      <c r="U397" s="50" t="s">
        <v>1665</v>
      </c>
      <c r="V397" s="40" t="s">
        <v>739</v>
      </c>
      <c r="Y397" s="91">
        <v>1</v>
      </c>
      <c r="Z397" s="43">
        <v>1</v>
      </c>
      <c r="AA397" s="40" t="s">
        <v>739</v>
      </c>
    </row>
    <row r="398" spans="1:27" ht="12.75">
      <c r="A398" s="11">
        <v>410</v>
      </c>
      <c r="B398" s="130" t="s">
        <v>473</v>
      </c>
      <c r="C398" s="142"/>
      <c r="D398" s="129" t="s">
        <v>293</v>
      </c>
      <c r="E398" s="11" t="s">
        <v>1969</v>
      </c>
      <c r="F398" s="15" t="s">
        <v>716</v>
      </c>
      <c r="O398" s="54"/>
      <c r="R398" s="23"/>
      <c r="T398" s="49" t="s">
        <v>1846</v>
      </c>
      <c r="U398" s="50" t="s">
        <v>1066</v>
      </c>
      <c r="V398" s="40" t="s">
        <v>251</v>
      </c>
      <c r="Y398" s="91">
        <v>1</v>
      </c>
      <c r="Z398" s="43">
        <v>1</v>
      </c>
      <c r="AA398" s="40" t="s">
        <v>251</v>
      </c>
    </row>
    <row r="399" spans="1:29" ht="12.75">
      <c r="A399" s="11">
        <v>411</v>
      </c>
      <c r="B399" s="130" t="s">
        <v>607</v>
      </c>
      <c r="C399" s="142"/>
      <c r="D399" s="129" t="s">
        <v>293</v>
      </c>
      <c r="E399" s="11" t="s">
        <v>1970</v>
      </c>
      <c r="F399" s="15" t="s">
        <v>717</v>
      </c>
      <c r="O399" s="54"/>
      <c r="R399" s="23"/>
      <c r="T399" s="49" t="s">
        <v>1847</v>
      </c>
      <c r="U399" s="50" t="s">
        <v>1066</v>
      </c>
      <c r="V399" s="40" t="s">
        <v>256</v>
      </c>
      <c r="Y399" s="91">
        <v>2</v>
      </c>
      <c r="Z399" s="43">
        <v>1</v>
      </c>
      <c r="AA399" s="40" t="s">
        <v>256</v>
      </c>
      <c r="AB399" s="43">
        <v>1</v>
      </c>
      <c r="AC399" s="40" t="s">
        <v>1389</v>
      </c>
    </row>
    <row r="400" spans="1:27" ht="12.75">
      <c r="A400" s="11">
        <v>412</v>
      </c>
      <c r="B400" s="130" t="s">
        <v>474</v>
      </c>
      <c r="C400" s="142"/>
      <c r="D400" s="129" t="s">
        <v>293</v>
      </c>
      <c r="E400" s="11" t="s">
        <v>1971</v>
      </c>
      <c r="F400" s="15" t="s">
        <v>718</v>
      </c>
      <c r="O400" s="54"/>
      <c r="R400" s="23"/>
      <c r="T400" s="49" t="s">
        <v>1848</v>
      </c>
      <c r="U400" s="50" t="s">
        <v>1066</v>
      </c>
      <c r="V400" s="40" t="s">
        <v>758</v>
      </c>
      <c r="Y400" s="91">
        <v>1</v>
      </c>
      <c r="Z400" s="43">
        <v>1</v>
      </c>
      <c r="AA400" s="40" t="s">
        <v>758</v>
      </c>
    </row>
    <row r="401" spans="1:29" ht="12.75">
      <c r="A401" s="11">
        <v>413</v>
      </c>
      <c r="B401" s="130" t="s">
        <v>608</v>
      </c>
      <c r="C401" s="142"/>
      <c r="D401" s="129" t="s">
        <v>293</v>
      </c>
      <c r="E401" s="11" t="s">
        <v>1383</v>
      </c>
      <c r="F401" s="15" t="s">
        <v>719</v>
      </c>
      <c r="O401" s="54"/>
      <c r="R401" s="23"/>
      <c r="T401" s="49" t="s">
        <v>1849</v>
      </c>
      <c r="U401" s="50" t="s">
        <v>1066</v>
      </c>
      <c r="V401" s="40" t="s">
        <v>1434</v>
      </c>
      <c r="Y401" s="91">
        <v>2</v>
      </c>
      <c r="Z401" s="43">
        <v>1</v>
      </c>
      <c r="AA401" s="40" t="s">
        <v>1434</v>
      </c>
      <c r="AB401" s="43">
        <v>0.5</v>
      </c>
      <c r="AC401" s="40" t="s">
        <v>1411</v>
      </c>
    </row>
    <row r="402" spans="1:27" ht="12.75">
      <c r="A402" s="11">
        <v>414</v>
      </c>
      <c r="B402" s="130" t="s">
        <v>475</v>
      </c>
      <c r="C402" s="142"/>
      <c r="D402" s="129" t="s">
        <v>293</v>
      </c>
      <c r="E402" s="11" t="s">
        <v>1881</v>
      </c>
      <c r="F402" s="15" t="s">
        <v>1103</v>
      </c>
      <c r="O402" s="54"/>
      <c r="R402" s="23"/>
      <c r="T402" s="49" t="s">
        <v>1850</v>
      </c>
      <c r="U402" s="50" t="s">
        <v>1066</v>
      </c>
      <c r="V402" s="40" t="s">
        <v>739</v>
      </c>
      <c r="Y402" s="91">
        <v>1</v>
      </c>
      <c r="Z402" s="43">
        <v>1</v>
      </c>
      <c r="AA402" s="40" t="s">
        <v>739</v>
      </c>
    </row>
    <row r="403" spans="1:27" ht="12.75">
      <c r="A403" s="11">
        <v>415</v>
      </c>
      <c r="B403" s="130" t="s">
        <v>476</v>
      </c>
      <c r="C403" s="142"/>
      <c r="D403" s="129" t="s">
        <v>293</v>
      </c>
      <c r="E403" s="11" t="s">
        <v>1969</v>
      </c>
      <c r="F403" s="15" t="s">
        <v>716</v>
      </c>
      <c r="O403" s="54"/>
      <c r="R403" s="23"/>
      <c r="T403" s="49" t="s">
        <v>1672</v>
      </c>
      <c r="U403" s="50" t="s">
        <v>1671</v>
      </c>
      <c r="V403" s="40" t="s">
        <v>251</v>
      </c>
      <c r="Y403" s="91">
        <v>1</v>
      </c>
      <c r="Z403" s="43">
        <v>1</v>
      </c>
      <c r="AA403" s="40" t="s">
        <v>251</v>
      </c>
    </row>
    <row r="404" spans="1:29" ht="12.75">
      <c r="A404" s="11">
        <v>416</v>
      </c>
      <c r="B404" s="130" t="s">
        <v>609</v>
      </c>
      <c r="C404" s="142"/>
      <c r="D404" s="129" t="s">
        <v>293</v>
      </c>
      <c r="E404" s="11" t="s">
        <v>1970</v>
      </c>
      <c r="F404" s="15" t="s">
        <v>717</v>
      </c>
      <c r="O404" s="54"/>
      <c r="R404" s="23"/>
      <c r="T404" s="49" t="s">
        <v>1673</v>
      </c>
      <c r="U404" s="50" t="s">
        <v>1671</v>
      </c>
      <c r="V404" s="40" t="s">
        <v>256</v>
      </c>
      <c r="Y404" s="91">
        <v>2</v>
      </c>
      <c r="Z404" s="43">
        <v>1</v>
      </c>
      <c r="AA404" s="40" t="s">
        <v>256</v>
      </c>
      <c r="AB404" s="43">
        <v>1</v>
      </c>
      <c r="AC404" s="40" t="s">
        <v>330</v>
      </c>
    </row>
    <row r="405" spans="1:27" ht="12.75">
      <c r="A405" s="11">
        <v>417</v>
      </c>
      <c r="B405" s="130" t="s">
        <v>1768</v>
      </c>
      <c r="C405" s="142"/>
      <c r="D405" s="129" t="s">
        <v>293</v>
      </c>
      <c r="E405" s="11" t="s">
        <v>1971</v>
      </c>
      <c r="F405" s="15" t="s">
        <v>718</v>
      </c>
      <c r="O405" s="54"/>
      <c r="R405" s="23"/>
      <c r="T405" s="49" t="s">
        <v>1674</v>
      </c>
      <c r="U405" s="50" t="s">
        <v>1671</v>
      </c>
      <c r="V405" s="40" t="s">
        <v>758</v>
      </c>
      <c r="Y405" s="91">
        <v>1</v>
      </c>
      <c r="Z405" s="43">
        <v>1</v>
      </c>
      <c r="AA405" s="40" t="s">
        <v>758</v>
      </c>
    </row>
    <row r="406" spans="1:29" ht="12.75">
      <c r="A406" s="11">
        <v>418</v>
      </c>
      <c r="B406" s="130" t="s">
        <v>610</v>
      </c>
      <c r="C406" s="142"/>
      <c r="D406" s="129" t="s">
        <v>293</v>
      </c>
      <c r="E406" s="11" t="s">
        <v>1383</v>
      </c>
      <c r="F406" s="15" t="s">
        <v>719</v>
      </c>
      <c r="O406" s="54"/>
      <c r="R406" s="23"/>
      <c r="T406" s="49" t="s">
        <v>1675</v>
      </c>
      <c r="U406" s="50" t="s">
        <v>1671</v>
      </c>
      <c r="V406" s="40" t="s">
        <v>1434</v>
      </c>
      <c r="Y406" s="91">
        <v>2</v>
      </c>
      <c r="Z406" s="43">
        <v>1</v>
      </c>
      <c r="AA406" s="40" t="s">
        <v>1434</v>
      </c>
      <c r="AB406" s="43">
        <v>0.5</v>
      </c>
      <c r="AC406" s="40" t="s">
        <v>1412</v>
      </c>
    </row>
    <row r="407" spans="1:27" ht="12.75">
      <c r="A407" s="11">
        <v>419</v>
      </c>
      <c r="B407" s="130" t="s">
        <v>1769</v>
      </c>
      <c r="C407" s="142"/>
      <c r="D407" s="129" t="s">
        <v>293</v>
      </c>
      <c r="E407" s="11" t="s">
        <v>1881</v>
      </c>
      <c r="F407" s="15" t="s">
        <v>1103</v>
      </c>
      <c r="O407" s="54"/>
      <c r="R407" s="23"/>
      <c r="T407" s="49" t="s">
        <v>1676</v>
      </c>
      <c r="U407" s="50" t="s">
        <v>1671</v>
      </c>
      <c r="V407" s="40" t="s">
        <v>739</v>
      </c>
      <c r="Y407" s="91">
        <v>1</v>
      </c>
      <c r="Z407" s="43">
        <v>1</v>
      </c>
      <c r="AA407" s="40" t="s">
        <v>739</v>
      </c>
    </row>
    <row r="408" spans="1:27" ht="12.75">
      <c r="A408" s="11">
        <v>420</v>
      </c>
      <c r="B408" s="130" t="s">
        <v>1770</v>
      </c>
      <c r="C408" s="142"/>
      <c r="D408" s="129" t="s">
        <v>293</v>
      </c>
      <c r="E408" s="11" t="s">
        <v>1969</v>
      </c>
      <c r="F408" s="15" t="s">
        <v>716</v>
      </c>
      <c r="O408" s="54"/>
      <c r="R408" s="23"/>
      <c r="T408" s="49" t="s">
        <v>1052</v>
      </c>
      <c r="U408" s="50" t="s">
        <v>1051</v>
      </c>
      <c r="V408" s="40" t="s">
        <v>251</v>
      </c>
      <c r="Y408" s="91">
        <v>1</v>
      </c>
      <c r="Z408" s="43">
        <v>1</v>
      </c>
      <c r="AA408" s="40" t="s">
        <v>251</v>
      </c>
    </row>
    <row r="409" spans="1:29" ht="12.75">
      <c r="A409" s="11">
        <v>421</v>
      </c>
      <c r="B409" s="130" t="s">
        <v>611</v>
      </c>
      <c r="C409" s="142"/>
      <c r="D409" s="129" t="s">
        <v>293</v>
      </c>
      <c r="E409" s="11" t="s">
        <v>1970</v>
      </c>
      <c r="F409" s="15" t="s">
        <v>717</v>
      </c>
      <c r="O409" s="54"/>
      <c r="R409" s="23"/>
      <c r="T409" s="49" t="s">
        <v>1053</v>
      </c>
      <c r="U409" s="50" t="s">
        <v>1051</v>
      </c>
      <c r="V409" s="40" t="s">
        <v>256</v>
      </c>
      <c r="Y409" s="91">
        <v>2</v>
      </c>
      <c r="Z409" s="43">
        <v>1</v>
      </c>
      <c r="AA409" s="40" t="s">
        <v>256</v>
      </c>
      <c r="AB409" s="43">
        <v>1</v>
      </c>
      <c r="AC409" s="40" t="s">
        <v>793</v>
      </c>
    </row>
    <row r="410" spans="1:27" ht="12.75">
      <c r="A410" s="11">
        <v>422</v>
      </c>
      <c r="B410" s="130" t="s">
        <v>1771</v>
      </c>
      <c r="C410" s="142"/>
      <c r="D410" s="129" t="s">
        <v>293</v>
      </c>
      <c r="E410" s="11" t="s">
        <v>1971</v>
      </c>
      <c r="F410" s="15" t="s">
        <v>718</v>
      </c>
      <c r="O410" s="54"/>
      <c r="R410" s="23"/>
      <c r="T410" s="49" t="s">
        <v>1054</v>
      </c>
      <c r="U410" s="50" t="s">
        <v>1051</v>
      </c>
      <c r="V410" s="40" t="s">
        <v>758</v>
      </c>
      <c r="Y410" s="91">
        <v>1</v>
      </c>
      <c r="Z410" s="43">
        <v>1</v>
      </c>
      <c r="AA410" s="40" t="s">
        <v>758</v>
      </c>
    </row>
    <row r="411" spans="1:29" ht="12.75">
      <c r="A411" s="11">
        <v>423</v>
      </c>
      <c r="B411" s="130" t="s">
        <v>612</v>
      </c>
      <c r="C411" s="142"/>
      <c r="D411" s="129" t="s">
        <v>293</v>
      </c>
      <c r="E411" s="11" t="s">
        <v>1383</v>
      </c>
      <c r="F411" s="15" t="s">
        <v>719</v>
      </c>
      <c r="O411" s="54"/>
      <c r="R411" s="23"/>
      <c r="T411" s="49" t="s">
        <v>1055</v>
      </c>
      <c r="U411" s="50" t="s">
        <v>1051</v>
      </c>
      <c r="V411" s="40" t="s">
        <v>1434</v>
      </c>
      <c r="Y411" s="91">
        <v>2</v>
      </c>
      <c r="Z411" s="43">
        <v>1</v>
      </c>
      <c r="AA411" s="40" t="s">
        <v>1434</v>
      </c>
      <c r="AB411" s="43">
        <v>0.5</v>
      </c>
      <c r="AC411" s="40" t="s">
        <v>1426</v>
      </c>
    </row>
    <row r="412" spans="1:27" ht="12.75">
      <c r="A412" s="11">
        <v>424</v>
      </c>
      <c r="B412" s="130" t="s">
        <v>1772</v>
      </c>
      <c r="C412" s="142"/>
      <c r="D412" s="129" t="s">
        <v>293</v>
      </c>
      <c r="E412" s="11" t="s">
        <v>1881</v>
      </c>
      <c r="F412" s="15" t="s">
        <v>1103</v>
      </c>
      <c r="O412" s="54"/>
      <c r="R412" s="23"/>
      <c r="T412" s="49" t="s">
        <v>1056</v>
      </c>
      <c r="U412" s="50" t="s">
        <v>1051</v>
      </c>
      <c r="V412" s="40" t="s">
        <v>739</v>
      </c>
      <c r="Y412" s="91">
        <v>1</v>
      </c>
      <c r="Z412" s="43">
        <v>1</v>
      </c>
      <c r="AA412" s="40" t="s">
        <v>739</v>
      </c>
    </row>
    <row r="413" spans="1:29" ht="12.75">
      <c r="A413" s="11">
        <v>425</v>
      </c>
      <c r="B413" s="130" t="s">
        <v>1778</v>
      </c>
      <c r="C413" s="142"/>
      <c r="D413" s="129" t="s">
        <v>293</v>
      </c>
      <c r="E413" s="11" t="s">
        <v>1969</v>
      </c>
      <c r="F413" s="15" t="s">
        <v>716</v>
      </c>
      <c r="O413" s="54"/>
      <c r="R413" s="23"/>
      <c r="T413" s="49" t="s">
        <v>881</v>
      </c>
      <c r="U413" s="50" t="s">
        <v>767</v>
      </c>
      <c r="V413" s="40" t="s">
        <v>251</v>
      </c>
      <c r="Y413" s="91">
        <v>2</v>
      </c>
      <c r="Z413" s="43">
        <v>1</v>
      </c>
      <c r="AA413" s="40" t="s">
        <v>251</v>
      </c>
      <c r="AB413" s="43">
        <v>1</v>
      </c>
      <c r="AC413" s="40" t="s">
        <v>1426</v>
      </c>
    </row>
    <row r="414" spans="1:27" ht="12.75">
      <c r="A414" s="11">
        <v>426</v>
      </c>
      <c r="B414" s="130" t="s">
        <v>613</v>
      </c>
      <c r="C414" s="142"/>
      <c r="D414" s="129" t="s">
        <v>293</v>
      </c>
      <c r="E414" s="11" t="s">
        <v>1970</v>
      </c>
      <c r="F414" s="15" t="s">
        <v>717</v>
      </c>
      <c r="O414" s="54"/>
      <c r="R414" s="23"/>
      <c r="T414" s="49" t="s">
        <v>882</v>
      </c>
      <c r="U414" s="50" t="s">
        <v>767</v>
      </c>
      <c r="V414" s="40" t="s">
        <v>256</v>
      </c>
      <c r="Y414" s="91">
        <v>1</v>
      </c>
      <c r="Z414" s="43">
        <v>1</v>
      </c>
      <c r="AA414" s="40" t="s">
        <v>256</v>
      </c>
    </row>
    <row r="415" spans="1:31" ht="12.75">
      <c r="A415" s="11">
        <v>427</v>
      </c>
      <c r="B415" s="130" t="s">
        <v>614</v>
      </c>
      <c r="C415" s="142"/>
      <c r="D415" s="129" t="s">
        <v>293</v>
      </c>
      <c r="E415" s="11" t="s">
        <v>1971</v>
      </c>
      <c r="F415" s="15" t="s">
        <v>718</v>
      </c>
      <c r="O415" s="54"/>
      <c r="R415" s="23"/>
      <c r="T415" s="49" t="s">
        <v>883</v>
      </c>
      <c r="U415" s="50" t="s">
        <v>767</v>
      </c>
      <c r="V415" s="40" t="s">
        <v>758</v>
      </c>
      <c r="Y415" s="91">
        <v>3</v>
      </c>
      <c r="Z415" s="43">
        <v>1</v>
      </c>
      <c r="AA415" s="40" t="s">
        <v>758</v>
      </c>
      <c r="AB415" s="43">
        <v>1</v>
      </c>
      <c r="AC415" s="40" t="s">
        <v>1412</v>
      </c>
      <c r="AD415" s="43">
        <v>1</v>
      </c>
      <c r="AE415" s="40" t="s">
        <v>256</v>
      </c>
    </row>
    <row r="416" spans="1:31" ht="12.75">
      <c r="A416" s="11">
        <v>428</v>
      </c>
      <c r="B416" s="130" t="s">
        <v>615</v>
      </c>
      <c r="C416" s="142"/>
      <c r="D416" s="129" t="s">
        <v>293</v>
      </c>
      <c r="E416" s="11" t="s">
        <v>1383</v>
      </c>
      <c r="F416" s="15" t="s">
        <v>719</v>
      </c>
      <c r="O416" s="54"/>
      <c r="R416" s="23"/>
      <c r="T416" s="49" t="s">
        <v>884</v>
      </c>
      <c r="U416" s="50" t="s">
        <v>767</v>
      </c>
      <c r="V416" s="40" t="s">
        <v>1434</v>
      </c>
      <c r="Y416" s="91">
        <v>3</v>
      </c>
      <c r="Z416" s="43">
        <v>1</v>
      </c>
      <c r="AA416" s="40" t="s">
        <v>1434</v>
      </c>
      <c r="AB416" s="43">
        <v>0.5</v>
      </c>
      <c r="AC416" s="40" t="s">
        <v>1412</v>
      </c>
      <c r="AD416" s="43">
        <v>0.5</v>
      </c>
      <c r="AE416" s="40" t="s">
        <v>256</v>
      </c>
    </row>
    <row r="417" spans="1:31" ht="12.75">
      <c r="A417" s="11">
        <v>429</v>
      </c>
      <c r="B417" s="130" t="s">
        <v>616</v>
      </c>
      <c r="C417" s="142"/>
      <c r="D417" s="129" t="s">
        <v>293</v>
      </c>
      <c r="E417" s="11" t="s">
        <v>1881</v>
      </c>
      <c r="F417" s="15" t="s">
        <v>1103</v>
      </c>
      <c r="O417" s="54"/>
      <c r="R417" s="23"/>
      <c r="T417" s="49" t="s">
        <v>885</v>
      </c>
      <c r="U417" s="50" t="s">
        <v>767</v>
      </c>
      <c r="V417" s="40" t="s">
        <v>739</v>
      </c>
      <c r="Y417" s="91">
        <v>3</v>
      </c>
      <c r="Z417" s="43">
        <v>1</v>
      </c>
      <c r="AA417" s="40" t="s">
        <v>739</v>
      </c>
      <c r="AB417" s="43">
        <v>1</v>
      </c>
      <c r="AC417" s="40" t="s">
        <v>1412</v>
      </c>
      <c r="AD417" s="43">
        <v>1</v>
      </c>
      <c r="AE417" s="40" t="s">
        <v>256</v>
      </c>
    </row>
    <row r="418" spans="1:29" ht="12.75">
      <c r="A418" s="11">
        <v>430</v>
      </c>
      <c r="B418" s="130" t="s">
        <v>1779</v>
      </c>
      <c r="C418" s="142"/>
      <c r="D418" s="129" t="s">
        <v>293</v>
      </c>
      <c r="E418" s="11" t="s">
        <v>1969</v>
      </c>
      <c r="F418" s="15" t="s">
        <v>716</v>
      </c>
      <c r="O418" s="54"/>
      <c r="R418" s="23"/>
      <c r="T418" s="49" t="s">
        <v>886</v>
      </c>
      <c r="U418" s="50" t="s">
        <v>766</v>
      </c>
      <c r="V418" s="40" t="s">
        <v>251</v>
      </c>
      <c r="Y418" s="91">
        <v>2</v>
      </c>
      <c r="Z418" s="43">
        <v>1</v>
      </c>
      <c r="AA418" s="40" t="s">
        <v>251</v>
      </c>
      <c r="AB418" s="43">
        <v>1</v>
      </c>
      <c r="AC418" s="40" t="s">
        <v>1427</v>
      </c>
    </row>
    <row r="419" spans="1:27" ht="12.75">
      <c r="A419" s="11">
        <v>431</v>
      </c>
      <c r="B419" s="130" t="s">
        <v>617</v>
      </c>
      <c r="C419" s="142"/>
      <c r="D419" s="129" t="s">
        <v>293</v>
      </c>
      <c r="E419" s="11" t="s">
        <v>1970</v>
      </c>
      <c r="F419" s="15" t="s">
        <v>717</v>
      </c>
      <c r="O419" s="54"/>
      <c r="R419" s="23"/>
      <c r="T419" s="49" t="s">
        <v>887</v>
      </c>
      <c r="U419" s="50" t="s">
        <v>766</v>
      </c>
      <c r="V419" s="40" t="s">
        <v>256</v>
      </c>
      <c r="Y419" s="91">
        <v>1</v>
      </c>
      <c r="Z419" s="43">
        <v>1</v>
      </c>
      <c r="AA419" s="40" t="s">
        <v>256</v>
      </c>
    </row>
    <row r="420" spans="1:31" ht="12.75">
      <c r="A420" s="11">
        <v>432</v>
      </c>
      <c r="B420" s="130" t="s">
        <v>618</v>
      </c>
      <c r="C420" s="142"/>
      <c r="D420" s="129" t="s">
        <v>293</v>
      </c>
      <c r="E420" s="11" t="s">
        <v>1971</v>
      </c>
      <c r="F420" s="15" t="s">
        <v>718</v>
      </c>
      <c r="O420" s="54"/>
      <c r="R420" s="23"/>
      <c r="T420" s="49" t="s">
        <v>888</v>
      </c>
      <c r="U420" s="50" t="s">
        <v>766</v>
      </c>
      <c r="V420" s="40" t="s">
        <v>758</v>
      </c>
      <c r="Y420" s="91">
        <v>3</v>
      </c>
      <c r="Z420" s="43">
        <v>1</v>
      </c>
      <c r="AA420" s="40" t="s">
        <v>758</v>
      </c>
      <c r="AB420" s="43">
        <v>1</v>
      </c>
      <c r="AC420" s="40" t="s">
        <v>1412</v>
      </c>
      <c r="AD420" s="43">
        <v>1</v>
      </c>
      <c r="AE420" s="40" t="s">
        <v>256</v>
      </c>
    </row>
    <row r="421" spans="1:31" ht="12.75">
      <c r="A421" s="11">
        <v>433</v>
      </c>
      <c r="B421" s="130" t="s">
        <v>619</v>
      </c>
      <c r="C421" s="142"/>
      <c r="D421" s="129" t="s">
        <v>293</v>
      </c>
      <c r="E421" s="11" t="s">
        <v>1383</v>
      </c>
      <c r="F421" s="15" t="s">
        <v>719</v>
      </c>
      <c r="O421" s="54"/>
      <c r="R421" s="23"/>
      <c r="T421" s="49" t="s">
        <v>889</v>
      </c>
      <c r="U421" s="50" t="s">
        <v>766</v>
      </c>
      <c r="V421" s="40" t="s">
        <v>1434</v>
      </c>
      <c r="Y421" s="91">
        <v>3</v>
      </c>
      <c r="Z421" s="43">
        <v>1</v>
      </c>
      <c r="AA421" s="40" t="s">
        <v>1434</v>
      </c>
      <c r="AB421" s="43">
        <v>0.5</v>
      </c>
      <c r="AC421" s="40" t="s">
        <v>1412</v>
      </c>
      <c r="AD421" s="43">
        <v>0.5</v>
      </c>
      <c r="AE421" s="40" t="s">
        <v>256</v>
      </c>
    </row>
    <row r="422" spans="1:31" ht="12.75">
      <c r="A422" s="11">
        <v>434</v>
      </c>
      <c r="B422" s="130" t="s">
        <v>620</v>
      </c>
      <c r="C422" s="142"/>
      <c r="D422" s="129" t="s">
        <v>293</v>
      </c>
      <c r="E422" s="11" t="s">
        <v>1881</v>
      </c>
      <c r="F422" s="15" t="s">
        <v>1103</v>
      </c>
      <c r="O422" s="54"/>
      <c r="R422" s="23"/>
      <c r="T422" s="49" t="s">
        <v>890</v>
      </c>
      <c r="U422" s="50" t="s">
        <v>766</v>
      </c>
      <c r="V422" s="40" t="s">
        <v>739</v>
      </c>
      <c r="Y422" s="91">
        <v>3</v>
      </c>
      <c r="Z422" s="43">
        <v>1</v>
      </c>
      <c r="AA422" s="40" t="s">
        <v>739</v>
      </c>
      <c r="AB422" s="43">
        <v>1</v>
      </c>
      <c r="AC422" s="40" t="s">
        <v>1412</v>
      </c>
      <c r="AD422" s="43">
        <v>1</v>
      </c>
      <c r="AE422" s="40" t="s">
        <v>256</v>
      </c>
    </row>
    <row r="423" spans="1:29" ht="12.75">
      <c r="A423" s="11">
        <v>435</v>
      </c>
      <c r="B423" s="130" t="s">
        <v>1774</v>
      </c>
      <c r="C423" s="142"/>
      <c r="D423" s="129" t="s">
        <v>293</v>
      </c>
      <c r="E423" s="11" t="s">
        <v>1969</v>
      </c>
      <c r="F423" s="15" t="s">
        <v>716</v>
      </c>
      <c r="O423" s="54"/>
      <c r="R423" s="23"/>
      <c r="T423" s="49" t="s">
        <v>866</v>
      </c>
      <c r="U423" s="50" t="s">
        <v>274</v>
      </c>
      <c r="V423" s="40" t="s">
        <v>251</v>
      </c>
      <c r="Y423" s="91">
        <v>2</v>
      </c>
      <c r="Z423" s="43">
        <v>1</v>
      </c>
      <c r="AA423" s="40" t="s">
        <v>251</v>
      </c>
      <c r="AB423" s="43">
        <v>1</v>
      </c>
      <c r="AC423" s="40" t="s">
        <v>1940</v>
      </c>
    </row>
    <row r="424" spans="1:27" ht="12.75">
      <c r="A424" s="11">
        <v>436</v>
      </c>
      <c r="B424" s="130" t="s">
        <v>621</v>
      </c>
      <c r="C424" s="142"/>
      <c r="D424" s="129" t="s">
        <v>293</v>
      </c>
      <c r="E424" s="11" t="s">
        <v>1970</v>
      </c>
      <c r="F424" s="15" t="s">
        <v>717</v>
      </c>
      <c r="O424" s="54"/>
      <c r="R424" s="23"/>
      <c r="T424" s="49" t="s">
        <v>867</v>
      </c>
      <c r="U424" s="50" t="s">
        <v>274</v>
      </c>
      <c r="V424" s="40" t="s">
        <v>256</v>
      </c>
      <c r="Y424" s="91">
        <v>1</v>
      </c>
      <c r="Z424" s="43">
        <v>1</v>
      </c>
      <c r="AA424" s="40" t="s">
        <v>256</v>
      </c>
    </row>
    <row r="425" spans="1:31" ht="12.75">
      <c r="A425" s="11">
        <v>437</v>
      </c>
      <c r="B425" s="130" t="s">
        <v>622</v>
      </c>
      <c r="C425" s="142"/>
      <c r="D425" s="129" t="s">
        <v>293</v>
      </c>
      <c r="E425" s="11" t="s">
        <v>1971</v>
      </c>
      <c r="F425" s="15" t="s">
        <v>718</v>
      </c>
      <c r="O425" s="54"/>
      <c r="R425" s="23"/>
      <c r="T425" s="49" t="s">
        <v>868</v>
      </c>
      <c r="U425" s="50" t="s">
        <v>274</v>
      </c>
      <c r="V425" s="40" t="s">
        <v>758</v>
      </c>
      <c r="Y425" s="91">
        <v>3</v>
      </c>
      <c r="Z425" s="43">
        <v>1</v>
      </c>
      <c r="AA425" s="40" t="s">
        <v>758</v>
      </c>
      <c r="AB425" s="43">
        <v>1</v>
      </c>
      <c r="AC425" s="40" t="s">
        <v>1412</v>
      </c>
      <c r="AD425" s="43">
        <v>1</v>
      </c>
      <c r="AE425" s="40" t="s">
        <v>256</v>
      </c>
    </row>
    <row r="426" spans="1:31" ht="12.75">
      <c r="A426" s="11">
        <v>438</v>
      </c>
      <c r="B426" s="130" t="s">
        <v>623</v>
      </c>
      <c r="C426" s="142"/>
      <c r="D426" s="129" t="s">
        <v>293</v>
      </c>
      <c r="E426" s="11" t="s">
        <v>1383</v>
      </c>
      <c r="F426" s="15" t="s">
        <v>719</v>
      </c>
      <c r="O426" s="54"/>
      <c r="R426" s="23"/>
      <c r="T426" s="49" t="s">
        <v>869</v>
      </c>
      <c r="U426" s="50" t="s">
        <v>274</v>
      </c>
      <c r="V426" s="40" t="s">
        <v>1434</v>
      </c>
      <c r="Y426" s="91">
        <v>3</v>
      </c>
      <c r="Z426" s="43">
        <v>1</v>
      </c>
      <c r="AA426" s="40" t="s">
        <v>1434</v>
      </c>
      <c r="AB426" s="43">
        <v>0.5</v>
      </c>
      <c r="AC426" s="40" t="s">
        <v>1412</v>
      </c>
      <c r="AD426" s="43">
        <v>0.5</v>
      </c>
      <c r="AE426" s="40" t="s">
        <v>256</v>
      </c>
    </row>
    <row r="427" spans="1:31" ht="12.75">
      <c r="A427" s="11">
        <v>439</v>
      </c>
      <c r="B427" s="130" t="s">
        <v>624</v>
      </c>
      <c r="C427" s="142"/>
      <c r="D427" s="129" t="s">
        <v>293</v>
      </c>
      <c r="E427" s="11" t="s">
        <v>1881</v>
      </c>
      <c r="F427" s="15" t="s">
        <v>1103</v>
      </c>
      <c r="O427" s="54"/>
      <c r="R427" s="23"/>
      <c r="T427" s="49" t="s">
        <v>870</v>
      </c>
      <c r="U427" s="50" t="s">
        <v>274</v>
      </c>
      <c r="V427" s="40" t="s">
        <v>739</v>
      </c>
      <c r="Y427" s="91">
        <v>3</v>
      </c>
      <c r="Z427" s="43">
        <v>1</v>
      </c>
      <c r="AA427" s="40" t="s">
        <v>739</v>
      </c>
      <c r="AB427" s="43">
        <v>1</v>
      </c>
      <c r="AC427" s="40" t="s">
        <v>1412</v>
      </c>
      <c r="AD427" s="43">
        <v>1</v>
      </c>
      <c r="AE427" s="40" t="s">
        <v>256</v>
      </c>
    </row>
    <row r="428" spans="1:29" ht="12.75">
      <c r="A428" s="11">
        <v>440</v>
      </c>
      <c r="B428" s="130" t="s">
        <v>1773</v>
      </c>
      <c r="C428" s="142"/>
      <c r="D428" s="129" t="s">
        <v>293</v>
      </c>
      <c r="E428" s="11" t="s">
        <v>1969</v>
      </c>
      <c r="F428" s="15" t="s">
        <v>716</v>
      </c>
      <c r="O428" s="54"/>
      <c r="R428" s="23"/>
      <c r="T428" s="49" t="s">
        <v>1683</v>
      </c>
      <c r="U428" s="50" t="s">
        <v>1432</v>
      </c>
      <c r="V428" s="40" t="s">
        <v>251</v>
      </c>
      <c r="Y428" s="91">
        <v>2</v>
      </c>
      <c r="Z428" s="43">
        <v>1</v>
      </c>
      <c r="AA428" s="40" t="s">
        <v>251</v>
      </c>
      <c r="AB428" s="43">
        <v>1</v>
      </c>
      <c r="AC428" s="40" t="s">
        <v>1435</v>
      </c>
    </row>
    <row r="429" spans="1:27" ht="12.75">
      <c r="A429" s="11">
        <v>441</v>
      </c>
      <c r="B429" s="130" t="s">
        <v>625</v>
      </c>
      <c r="C429" s="142"/>
      <c r="D429" s="129" t="s">
        <v>293</v>
      </c>
      <c r="E429" s="11" t="s">
        <v>1970</v>
      </c>
      <c r="F429" s="15" t="s">
        <v>717</v>
      </c>
      <c r="O429" s="54"/>
      <c r="R429" s="23"/>
      <c r="T429" s="49" t="s">
        <v>1684</v>
      </c>
      <c r="U429" s="50" t="s">
        <v>1432</v>
      </c>
      <c r="V429" s="40" t="s">
        <v>256</v>
      </c>
      <c r="Y429" s="91">
        <v>1</v>
      </c>
      <c r="Z429" s="43">
        <v>1</v>
      </c>
      <c r="AA429" s="40" t="s">
        <v>256</v>
      </c>
    </row>
    <row r="430" spans="1:31" ht="12.75">
      <c r="A430" s="11">
        <v>442</v>
      </c>
      <c r="B430" s="130" t="s">
        <v>626</v>
      </c>
      <c r="C430" s="142"/>
      <c r="D430" s="129" t="s">
        <v>293</v>
      </c>
      <c r="E430" s="11" t="s">
        <v>1971</v>
      </c>
      <c r="F430" s="15" t="s">
        <v>718</v>
      </c>
      <c r="O430" s="54"/>
      <c r="R430" s="23"/>
      <c r="T430" s="49" t="s">
        <v>1685</v>
      </c>
      <c r="U430" s="50" t="s">
        <v>1432</v>
      </c>
      <c r="V430" s="40" t="s">
        <v>758</v>
      </c>
      <c r="Y430" s="91">
        <v>3</v>
      </c>
      <c r="Z430" s="43">
        <v>1</v>
      </c>
      <c r="AA430" s="40" t="s">
        <v>758</v>
      </c>
      <c r="AB430" s="43">
        <v>1</v>
      </c>
      <c r="AC430" s="40" t="s">
        <v>1412</v>
      </c>
      <c r="AD430" s="43">
        <v>1</v>
      </c>
      <c r="AE430" s="40" t="s">
        <v>256</v>
      </c>
    </row>
    <row r="431" spans="1:31" ht="12.75">
      <c r="A431" s="11">
        <v>443</v>
      </c>
      <c r="B431" s="130" t="s">
        <v>627</v>
      </c>
      <c r="C431" s="142"/>
      <c r="D431" s="129" t="s">
        <v>293</v>
      </c>
      <c r="E431" s="11" t="s">
        <v>1383</v>
      </c>
      <c r="F431" s="15" t="s">
        <v>719</v>
      </c>
      <c r="O431" s="54"/>
      <c r="R431" s="23"/>
      <c r="T431" s="49" t="s">
        <v>864</v>
      </c>
      <c r="U431" s="50" t="s">
        <v>1432</v>
      </c>
      <c r="V431" s="40" t="s">
        <v>1434</v>
      </c>
      <c r="Y431" s="91">
        <v>3</v>
      </c>
      <c r="Z431" s="43">
        <v>1</v>
      </c>
      <c r="AA431" s="40" t="s">
        <v>1434</v>
      </c>
      <c r="AB431" s="43">
        <v>0.5</v>
      </c>
      <c r="AC431" s="40" t="s">
        <v>1412</v>
      </c>
      <c r="AD431" s="43">
        <v>0.5</v>
      </c>
      <c r="AE431" s="40" t="s">
        <v>256</v>
      </c>
    </row>
    <row r="432" spans="1:31" ht="12.75">
      <c r="A432" s="11">
        <v>444</v>
      </c>
      <c r="B432" s="130" t="s">
        <v>628</v>
      </c>
      <c r="C432" s="142"/>
      <c r="D432" s="129" t="s">
        <v>293</v>
      </c>
      <c r="E432" s="11" t="s">
        <v>1881</v>
      </c>
      <c r="F432" s="15" t="s">
        <v>1103</v>
      </c>
      <c r="O432" s="54"/>
      <c r="R432" s="23"/>
      <c r="T432" s="49" t="s">
        <v>865</v>
      </c>
      <c r="U432" s="50" t="s">
        <v>1432</v>
      </c>
      <c r="V432" s="40" t="s">
        <v>739</v>
      </c>
      <c r="Y432" s="91">
        <v>3</v>
      </c>
      <c r="Z432" s="43">
        <v>1</v>
      </c>
      <c r="AA432" s="40" t="s">
        <v>739</v>
      </c>
      <c r="AB432" s="43">
        <v>1</v>
      </c>
      <c r="AC432" s="40" t="s">
        <v>1412</v>
      </c>
      <c r="AD432" s="43">
        <v>1</v>
      </c>
      <c r="AE432" s="40" t="s">
        <v>256</v>
      </c>
    </row>
    <row r="433" spans="1:29" ht="12.75">
      <c r="A433" s="11">
        <v>445</v>
      </c>
      <c r="B433" s="130" t="s">
        <v>1775</v>
      </c>
      <c r="C433" s="142"/>
      <c r="D433" s="129" t="s">
        <v>293</v>
      </c>
      <c r="E433" s="11" t="s">
        <v>1969</v>
      </c>
      <c r="F433" s="15" t="s">
        <v>716</v>
      </c>
      <c r="O433" s="54"/>
      <c r="R433" s="23"/>
      <c r="T433" s="49" t="s">
        <v>725</v>
      </c>
      <c r="U433" s="50" t="s">
        <v>1387</v>
      </c>
      <c r="V433" s="40" t="s">
        <v>251</v>
      </c>
      <c r="Y433" s="91">
        <v>2</v>
      </c>
      <c r="Z433" s="43">
        <v>1</v>
      </c>
      <c r="AA433" s="40" t="s">
        <v>251</v>
      </c>
      <c r="AB433" s="43">
        <v>1</v>
      </c>
      <c r="AC433" s="40" t="s">
        <v>754</v>
      </c>
    </row>
    <row r="434" spans="1:27" ht="12.75">
      <c r="A434" s="11">
        <v>446</v>
      </c>
      <c r="B434" s="130" t="s">
        <v>629</v>
      </c>
      <c r="C434" s="142"/>
      <c r="D434" s="129" t="s">
        <v>293</v>
      </c>
      <c r="E434" s="11" t="s">
        <v>1970</v>
      </c>
      <c r="F434" s="15" t="s">
        <v>717</v>
      </c>
      <c r="O434" s="54"/>
      <c r="R434" s="23"/>
      <c r="T434" s="49" t="s">
        <v>726</v>
      </c>
      <c r="U434" s="50" t="s">
        <v>1387</v>
      </c>
      <c r="V434" s="40" t="s">
        <v>256</v>
      </c>
      <c r="Y434" s="91">
        <v>1</v>
      </c>
      <c r="Z434" s="43">
        <v>1</v>
      </c>
      <c r="AA434" s="40" t="s">
        <v>256</v>
      </c>
    </row>
    <row r="435" spans="1:31" ht="12.75">
      <c r="A435" s="11">
        <v>447</v>
      </c>
      <c r="B435" s="130" t="s">
        <v>630</v>
      </c>
      <c r="C435" s="142"/>
      <c r="D435" s="129" t="s">
        <v>293</v>
      </c>
      <c r="E435" s="11" t="s">
        <v>1971</v>
      </c>
      <c r="F435" s="15" t="s">
        <v>718</v>
      </c>
      <c r="O435" s="54"/>
      <c r="R435" s="23"/>
      <c r="T435" s="49" t="s">
        <v>727</v>
      </c>
      <c r="U435" s="50" t="s">
        <v>1387</v>
      </c>
      <c r="V435" s="40" t="s">
        <v>758</v>
      </c>
      <c r="Y435" s="91">
        <v>3</v>
      </c>
      <c r="Z435" s="43">
        <v>1</v>
      </c>
      <c r="AA435" s="40" t="s">
        <v>758</v>
      </c>
      <c r="AB435" s="43">
        <v>1</v>
      </c>
      <c r="AC435" s="40" t="s">
        <v>1388</v>
      </c>
      <c r="AD435" s="43">
        <v>1</v>
      </c>
      <c r="AE435" s="40" t="s">
        <v>256</v>
      </c>
    </row>
    <row r="436" spans="1:31" ht="12.75">
      <c r="A436" s="11">
        <v>448</v>
      </c>
      <c r="B436" s="130" t="s">
        <v>631</v>
      </c>
      <c r="C436" s="142"/>
      <c r="D436" s="129" t="s">
        <v>293</v>
      </c>
      <c r="E436" s="11" t="s">
        <v>1383</v>
      </c>
      <c r="F436" s="15" t="s">
        <v>719</v>
      </c>
      <c r="O436" s="54"/>
      <c r="R436" s="23"/>
      <c r="T436" s="49" t="s">
        <v>728</v>
      </c>
      <c r="U436" s="50" t="s">
        <v>1387</v>
      </c>
      <c r="V436" s="40" t="s">
        <v>1434</v>
      </c>
      <c r="Y436" s="91">
        <v>3</v>
      </c>
      <c r="Z436" s="43">
        <v>1</v>
      </c>
      <c r="AA436" s="40" t="s">
        <v>1434</v>
      </c>
      <c r="AB436" s="43">
        <v>0.5</v>
      </c>
      <c r="AC436" s="40" t="s">
        <v>1388</v>
      </c>
      <c r="AD436" s="43">
        <v>0.5</v>
      </c>
      <c r="AE436" s="40" t="s">
        <v>256</v>
      </c>
    </row>
    <row r="437" spans="1:31" ht="12.75">
      <c r="A437" s="11">
        <v>449</v>
      </c>
      <c r="B437" s="130" t="s">
        <v>632</v>
      </c>
      <c r="C437" s="142"/>
      <c r="D437" s="129" t="s">
        <v>293</v>
      </c>
      <c r="E437" s="11" t="s">
        <v>1881</v>
      </c>
      <c r="F437" s="15" t="s">
        <v>1103</v>
      </c>
      <c r="O437" s="54"/>
      <c r="R437" s="23"/>
      <c r="T437" s="49" t="s">
        <v>729</v>
      </c>
      <c r="U437" s="50" t="s">
        <v>1387</v>
      </c>
      <c r="V437" s="40" t="s">
        <v>739</v>
      </c>
      <c r="Y437" s="91">
        <v>3</v>
      </c>
      <c r="Z437" s="43">
        <v>1</v>
      </c>
      <c r="AA437" s="40" t="s">
        <v>739</v>
      </c>
      <c r="AB437" s="43">
        <v>1</v>
      </c>
      <c r="AC437" s="40" t="s">
        <v>1388</v>
      </c>
      <c r="AD437" s="43">
        <v>1</v>
      </c>
      <c r="AE437" s="40" t="s">
        <v>256</v>
      </c>
    </row>
    <row r="438" spans="1:29" ht="12.75">
      <c r="A438" s="11">
        <v>450</v>
      </c>
      <c r="B438" s="130" t="s">
        <v>1776</v>
      </c>
      <c r="C438" s="142"/>
      <c r="D438" s="129" t="s">
        <v>293</v>
      </c>
      <c r="E438" s="11" t="s">
        <v>1969</v>
      </c>
      <c r="F438" s="15" t="s">
        <v>716</v>
      </c>
      <c r="O438" s="54"/>
      <c r="R438" s="23"/>
      <c r="T438" s="49" t="s">
        <v>871</v>
      </c>
      <c r="U438" s="50" t="s">
        <v>228</v>
      </c>
      <c r="V438" s="40" t="s">
        <v>251</v>
      </c>
      <c r="Y438" s="91">
        <v>2</v>
      </c>
      <c r="Z438" s="43">
        <v>1</v>
      </c>
      <c r="AA438" s="40" t="s">
        <v>251</v>
      </c>
      <c r="AB438" s="43">
        <v>1</v>
      </c>
      <c r="AC438" s="40" t="s">
        <v>793</v>
      </c>
    </row>
    <row r="439" spans="1:27" ht="12.75">
      <c r="A439" s="11">
        <v>451</v>
      </c>
      <c r="B439" s="130" t="s">
        <v>633</v>
      </c>
      <c r="C439" s="142"/>
      <c r="D439" s="129" t="s">
        <v>293</v>
      </c>
      <c r="E439" s="11" t="s">
        <v>1970</v>
      </c>
      <c r="F439" s="15" t="s">
        <v>717</v>
      </c>
      <c r="O439" s="54"/>
      <c r="R439" s="23"/>
      <c r="T439" s="49" t="s">
        <v>872</v>
      </c>
      <c r="U439" s="50" t="s">
        <v>228</v>
      </c>
      <c r="V439" s="40" t="s">
        <v>256</v>
      </c>
      <c r="Y439" s="91">
        <v>1</v>
      </c>
      <c r="Z439" s="43">
        <v>1</v>
      </c>
      <c r="AA439" s="40" t="s">
        <v>256</v>
      </c>
    </row>
    <row r="440" spans="1:31" ht="12.75">
      <c r="A440" s="11">
        <v>452</v>
      </c>
      <c r="B440" s="130" t="s">
        <v>634</v>
      </c>
      <c r="C440" s="142"/>
      <c r="D440" s="129" t="s">
        <v>293</v>
      </c>
      <c r="E440" s="11" t="s">
        <v>1971</v>
      </c>
      <c r="F440" s="15" t="s">
        <v>718</v>
      </c>
      <c r="O440" s="54"/>
      <c r="R440" s="23"/>
      <c r="T440" s="49" t="s">
        <v>873</v>
      </c>
      <c r="U440" s="50" t="s">
        <v>228</v>
      </c>
      <c r="V440" s="40" t="s">
        <v>758</v>
      </c>
      <c r="Y440" s="91">
        <v>3</v>
      </c>
      <c r="Z440" s="43">
        <v>1</v>
      </c>
      <c r="AA440" s="40" t="s">
        <v>758</v>
      </c>
      <c r="AB440" s="43">
        <v>1</v>
      </c>
      <c r="AC440" s="40" t="s">
        <v>1388</v>
      </c>
      <c r="AD440" s="43">
        <v>1</v>
      </c>
      <c r="AE440" s="40" t="s">
        <v>256</v>
      </c>
    </row>
    <row r="441" spans="1:31" ht="12.75">
      <c r="A441" s="11">
        <v>453</v>
      </c>
      <c r="B441" s="130" t="s">
        <v>635</v>
      </c>
      <c r="C441" s="142"/>
      <c r="D441" s="129" t="s">
        <v>293</v>
      </c>
      <c r="E441" s="11" t="s">
        <v>1383</v>
      </c>
      <c r="F441" s="15" t="s">
        <v>719</v>
      </c>
      <c r="O441" s="54"/>
      <c r="R441" s="23"/>
      <c r="T441" s="49" t="s">
        <v>874</v>
      </c>
      <c r="U441" s="50" t="s">
        <v>228</v>
      </c>
      <c r="V441" s="40" t="s">
        <v>1434</v>
      </c>
      <c r="Y441" s="91">
        <v>3</v>
      </c>
      <c r="Z441" s="43">
        <v>1</v>
      </c>
      <c r="AA441" s="40" t="s">
        <v>1434</v>
      </c>
      <c r="AB441" s="43">
        <v>0.5</v>
      </c>
      <c r="AC441" s="40" t="s">
        <v>1388</v>
      </c>
      <c r="AD441" s="43">
        <v>0.5</v>
      </c>
      <c r="AE441" s="40" t="s">
        <v>256</v>
      </c>
    </row>
    <row r="442" spans="1:31" ht="12.75">
      <c r="A442" s="11">
        <v>454</v>
      </c>
      <c r="B442" s="130" t="s">
        <v>636</v>
      </c>
      <c r="C442" s="142"/>
      <c r="D442" s="129" t="s">
        <v>293</v>
      </c>
      <c r="E442" s="11" t="s">
        <v>1881</v>
      </c>
      <c r="F442" s="15" t="s">
        <v>1103</v>
      </c>
      <c r="O442" s="54"/>
      <c r="R442" s="23"/>
      <c r="T442" s="49" t="s">
        <v>875</v>
      </c>
      <c r="U442" s="50" t="s">
        <v>228</v>
      </c>
      <c r="V442" s="40" t="s">
        <v>739</v>
      </c>
      <c r="Y442" s="91">
        <v>3</v>
      </c>
      <c r="Z442" s="43">
        <v>1</v>
      </c>
      <c r="AA442" s="40" t="s">
        <v>739</v>
      </c>
      <c r="AB442" s="43">
        <v>1</v>
      </c>
      <c r="AC442" s="40" t="s">
        <v>1388</v>
      </c>
      <c r="AD442" s="43">
        <v>1</v>
      </c>
      <c r="AE442" s="40" t="s">
        <v>256</v>
      </c>
    </row>
    <row r="443" spans="1:29" ht="12.75">
      <c r="A443" s="11">
        <v>455</v>
      </c>
      <c r="B443" s="130" t="s">
        <v>1777</v>
      </c>
      <c r="C443" s="142"/>
      <c r="D443" s="129" t="s">
        <v>293</v>
      </c>
      <c r="E443" s="11" t="s">
        <v>1969</v>
      </c>
      <c r="F443" s="15" t="s">
        <v>716</v>
      </c>
      <c r="O443" s="54"/>
      <c r="R443" s="23"/>
      <c r="T443" s="49" t="s">
        <v>876</v>
      </c>
      <c r="U443" s="50" t="s">
        <v>750</v>
      </c>
      <c r="V443" s="40" t="s">
        <v>251</v>
      </c>
      <c r="Y443" s="91">
        <v>2</v>
      </c>
      <c r="Z443" s="43">
        <v>1</v>
      </c>
      <c r="AA443" s="40" t="s">
        <v>251</v>
      </c>
      <c r="AB443" s="43">
        <v>1</v>
      </c>
      <c r="AC443" s="40" t="s">
        <v>1941</v>
      </c>
    </row>
    <row r="444" spans="1:27" ht="12.75">
      <c r="A444" s="11">
        <v>456</v>
      </c>
      <c r="B444" s="130" t="s">
        <v>637</v>
      </c>
      <c r="C444" s="142"/>
      <c r="D444" s="129" t="s">
        <v>293</v>
      </c>
      <c r="E444" s="11" t="s">
        <v>1970</v>
      </c>
      <c r="F444" s="15" t="s">
        <v>717</v>
      </c>
      <c r="O444" s="54"/>
      <c r="R444" s="23"/>
      <c r="T444" s="49" t="s">
        <v>877</v>
      </c>
      <c r="U444" s="50" t="s">
        <v>750</v>
      </c>
      <c r="V444" s="40" t="s">
        <v>256</v>
      </c>
      <c r="Y444" s="91">
        <v>1</v>
      </c>
      <c r="Z444" s="43">
        <v>1</v>
      </c>
      <c r="AA444" s="40" t="s">
        <v>256</v>
      </c>
    </row>
    <row r="445" spans="1:31" ht="12.75">
      <c r="A445" s="11">
        <v>457</v>
      </c>
      <c r="B445" s="130" t="s">
        <v>638</v>
      </c>
      <c r="C445" s="142"/>
      <c r="D445" s="129" t="s">
        <v>293</v>
      </c>
      <c r="E445" s="11" t="s">
        <v>1971</v>
      </c>
      <c r="F445" s="15" t="s">
        <v>718</v>
      </c>
      <c r="O445" s="54"/>
      <c r="R445" s="23"/>
      <c r="T445" s="49" t="s">
        <v>878</v>
      </c>
      <c r="U445" s="50" t="s">
        <v>750</v>
      </c>
      <c r="V445" s="40" t="s">
        <v>758</v>
      </c>
      <c r="Y445" s="91">
        <v>3</v>
      </c>
      <c r="Z445" s="43">
        <v>1</v>
      </c>
      <c r="AA445" s="40" t="s">
        <v>758</v>
      </c>
      <c r="AB445" s="43">
        <v>1</v>
      </c>
      <c r="AC445" s="40" t="s">
        <v>1426</v>
      </c>
      <c r="AD445" s="43">
        <v>1</v>
      </c>
      <c r="AE445" s="40" t="s">
        <v>256</v>
      </c>
    </row>
    <row r="446" spans="1:31" ht="12.75">
      <c r="A446" s="11">
        <v>458</v>
      </c>
      <c r="B446" s="130" t="s">
        <v>639</v>
      </c>
      <c r="C446" s="142"/>
      <c r="D446" s="129" t="s">
        <v>293</v>
      </c>
      <c r="E446" s="11" t="s">
        <v>1383</v>
      </c>
      <c r="F446" s="15" t="s">
        <v>719</v>
      </c>
      <c r="O446" s="54"/>
      <c r="R446" s="23"/>
      <c r="T446" s="49" t="s">
        <v>879</v>
      </c>
      <c r="U446" s="50" t="s">
        <v>750</v>
      </c>
      <c r="V446" s="40" t="s">
        <v>1434</v>
      </c>
      <c r="Y446" s="91">
        <v>3</v>
      </c>
      <c r="Z446" s="43">
        <v>1</v>
      </c>
      <c r="AA446" s="40" t="s">
        <v>1434</v>
      </c>
      <c r="AB446" s="43">
        <v>0.5</v>
      </c>
      <c r="AC446" s="40" t="s">
        <v>1426</v>
      </c>
      <c r="AD446" s="43">
        <v>0.5</v>
      </c>
      <c r="AE446" s="40" t="s">
        <v>256</v>
      </c>
    </row>
    <row r="447" spans="1:31" ht="12.75">
      <c r="A447" s="11">
        <v>459</v>
      </c>
      <c r="B447" s="130" t="s">
        <v>640</v>
      </c>
      <c r="C447" s="142"/>
      <c r="D447" s="129" t="s">
        <v>293</v>
      </c>
      <c r="E447" s="11" t="s">
        <v>1881</v>
      </c>
      <c r="F447" s="15" t="s">
        <v>1103</v>
      </c>
      <c r="O447" s="54"/>
      <c r="R447" s="23"/>
      <c r="T447" s="49" t="s">
        <v>880</v>
      </c>
      <c r="U447" s="50" t="s">
        <v>750</v>
      </c>
      <c r="V447" s="40" t="s">
        <v>739</v>
      </c>
      <c r="Y447" s="91">
        <v>3</v>
      </c>
      <c r="Z447" s="43">
        <v>1</v>
      </c>
      <c r="AA447" s="40" t="s">
        <v>739</v>
      </c>
      <c r="AB447" s="43">
        <v>1</v>
      </c>
      <c r="AC447" s="40" t="s">
        <v>1426</v>
      </c>
      <c r="AD447" s="43">
        <v>1</v>
      </c>
      <c r="AE447" s="40" t="s">
        <v>256</v>
      </c>
    </row>
    <row r="448" spans="1:29" ht="12.75">
      <c r="A448" s="11">
        <v>460</v>
      </c>
      <c r="B448" s="130" t="s">
        <v>1780</v>
      </c>
      <c r="C448" s="142"/>
      <c r="D448" s="129" t="s">
        <v>293</v>
      </c>
      <c r="E448" s="11" t="s">
        <v>1969</v>
      </c>
      <c r="F448" s="15" t="s">
        <v>716</v>
      </c>
      <c r="O448" s="54"/>
      <c r="R448" s="23"/>
      <c r="T448" s="49" t="s">
        <v>891</v>
      </c>
      <c r="U448" s="50" t="s">
        <v>223</v>
      </c>
      <c r="V448" s="40" t="s">
        <v>251</v>
      </c>
      <c r="Y448" s="91">
        <v>2</v>
      </c>
      <c r="Z448" s="43">
        <v>1</v>
      </c>
      <c r="AA448" s="40" t="s">
        <v>251</v>
      </c>
      <c r="AB448" s="43">
        <v>1</v>
      </c>
      <c r="AC448" s="40" t="s">
        <v>1943</v>
      </c>
    </row>
    <row r="449" spans="1:27" ht="12.75">
      <c r="A449" s="11">
        <v>461</v>
      </c>
      <c r="B449" s="130" t="s">
        <v>641</v>
      </c>
      <c r="C449" s="142"/>
      <c r="D449" s="129" t="s">
        <v>293</v>
      </c>
      <c r="E449" s="11" t="s">
        <v>1970</v>
      </c>
      <c r="F449" s="15" t="s">
        <v>717</v>
      </c>
      <c r="O449" s="54"/>
      <c r="R449" s="23"/>
      <c r="T449" s="49" t="s">
        <v>892</v>
      </c>
      <c r="U449" s="50" t="s">
        <v>223</v>
      </c>
      <c r="V449" s="40" t="s">
        <v>256</v>
      </c>
      <c r="Y449" s="91">
        <v>1</v>
      </c>
      <c r="Z449" s="43">
        <v>1</v>
      </c>
      <c r="AA449" s="40" t="s">
        <v>256</v>
      </c>
    </row>
    <row r="450" spans="1:31" ht="12.75">
      <c r="A450" s="11">
        <v>462</v>
      </c>
      <c r="B450" s="130" t="s">
        <v>642</v>
      </c>
      <c r="C450" s="142"/>
      <c r="D450" s="129" t="s">
        <v>293</v>
      </c>
      <c r="E450" s="11" t="s">
        <v>1971</v>
      </c>
      <c r="F450" s="15" t="s">
        <v>718</v>
      </c>
      <c r="O450" s="54"/>
      <c r="R450" s="23"/>
      <c r="T450" s="49" t="s">
        <v>893</v>
      </c>
      <c r="U450" s="50" t="s">
        <v>223</v>
      </c>
      <c r="V450" s="40" t="s">
        <v>758</v>
      </c>
      <c r="Y450" s="91">
        <v>3</v>
      </c>
      <c r="Z450" s="43">
        <v>1</v>
      </c>
      <c r="AA450" s="40" t="s">
        <v>758</v>
      </c>
      <c r="AB450" s="43">
        <v>1</v>
      </c>
      <c r="AC450" s="40" t="s">
        <v>312</v>
      </c>
      <c r="AD450" s="43">
        <v>1</v>
      </c>
      <c r="AE450" s="40" t="s">
        <v>256</v>
      </c>
    </row>
    <row r="451" spans="1:31" ht="12.75">
      <c r="A451" s="11">
        <v>463</v>
      </c>
      <c r="B451" s="130" t="s">
        <v>643</v>
      </c>
      <c r="C451" s="142"/>
      <c r="D451" s="129" t="s">
        <v>293</v>
      </c>
      <c r="E451" s="11" t="s">
        <v>1383</v>
      </c>
      <c r="F451" s="15" t="s">
        <v>719</v>
      </c>
      <c r="O451" s="54"/>
      <c r="R451" s="23"/>
      <c r="T451" s="49" t="s">
        <v>894</v>
      </c>
      <c r="U451" s="50" t="s">
        <v>223</v>
      </c>
      <c r="V451" s="40" t="s">
        <v>1434</v>
      </c>
      <c r="Y451" s="91">
        <v>3</v>
      </c>
      <c r="Z451" s="43">
        <v>1</v>
      </c>
      <c r="AA451" s="40" t="s">
        <v>1434</v>
      </c>
      <c r="AB451" s="43">
        <v>0.5</v>
      </c>
      <c r="AC451" s="40" t="s">
        <v>312</v>
      </c>
      <c r="AD451" s="43">
        <v>0.5</v>
      </c>
      <c r="AE451" s="40" t="s">
        <v>256</v>
      </c>
    </row>
    <row r="452" spans="1:31" ht="12.75">
      <c r="A452" s="11">
        <v>464</v>
      </c>
      <c r="B452" s="130" t="s">
        <v>644</v>
      </c>
      <c r="C452" s="142"/>
      <c r="D452" s="129" t="s">
        <v>293</v>
      </c>
      <c r="E452" s="11" t="s">
        <v>1881</v>
      </c>
      <c r="F452" s="15" t="s">
        <v>1103</v>
      </c>
      <c r="O452" s="54"/>
      <c r="R452" s="23"/>
      <c r="T452" s="49" t="s">
        <v>895</v>
      </c>
      <c r="U452" s="50" t="s">
        <v>223</v>
      </c>
      <c r="V452" s="40" t="s">
        <v>739</v>
      </c>
      <c r="Y452" s="91">
        <v>3</v>
      </c>
      <c r="Z452" s="43">
        <v>1</v>
      </c>
      <c r="AA452" s="40" t="s">
        <v>739</v>
      </c>
      <c r="AB452" s="43">
        <v>1</v>
      </c>
      <c r="AC452" s="40" t="s">
        <v>312</v>
      </c>
      <c r="AD452" s="43">
        <v>1</v>
      </c>
      <c r="AE452" s="40" t="s">
        <v>256</v>
      </c>
    </row>
    <row r="453" spans="1:29" ht="12.75">
      <c r="A453" s="11">
        <v>465</v>
      </c>
      <c r="B453" s="130" t="s">
        <v>1781</v>
      </c>
      <c r="C453" s="142"/>
      <c r="D453" s="129" t="s">
        <v>293</v>
      </c>
      <c r="E453" s="11" t="s">
        <v>1969</v>
      </c>
      <c r="F453" s="15" t="s">
        <v>716</v>
      </c>
      <c r="O453" s="54"/>
      <c r="R453" s="23"/>
      <c r="T453" s="49" t="s">
        <v>1060</v>
      </c>
      <c r="U453" s="50" t="s">
        <v>800</v>
      </c>
      <c r="V453" s="40" t="s">
        <v>251</v>
      </c>
      <c r="Y453" s="91">
        <v>2</v>
      </c>
      <c r="Z453" s="43">
        <v>1</v>
      </c>
      <c r="AA453" s="40" t="s">
        <v>251</v>
      </c>
      <c r="AB453" s="43">
        <v>1</v>
      </c>
      <c r="AC453" s="40" t="s">
        <v>1409</v>
      </c>
    </row>
    <row r="454" spans="1:27" ht="12.75">
      <c r="A454" s="11">
        <v>466</v>
      </c>
      <c r="B454" s="130" t="s">
        <v>645</v>
      </c>
      <c r="C454" s="142"/>
      <c r="D454" s="129" t="s">
        <v>293</v>
      </c>
      <c r="E454" s="11" t="s">
        <v>1970</v>
      </c>
      <c r="F454" s="15" t="s">
        <v>717</v>
      </c>
      <c r="O454" s="54"/>
      <c r="R454" s="23"/>
      <c r="T454" s="49" t="s">
        <v>1061</v>
      </c>
      <c r="U454" s="50" t="s">
        <v>800</v>
      </c>
      <c r="V454" s="40" t="s">
        <v>256</v>
      </c>
      <c r="Y454" s="91">
        <v>1</v>
      </c>
      <c r="Z454" s="43">
        <v>1</v>
      </c>
      <c r="AA454" s="40" t="s">
        <v>256</v>
      </c>
    </row>
    <row r="455" spans="1:31" ht="12.75">
      <c r="A455" s="11">
        <v>467</v>
      </c>
      <c r="B455" s="130" t="s">
        <v>646</v>
      </c>
      <c r="C455" s="142"/>
      <c r="D455" s="129" t="s">
        <v>293</v>
      </c>
      <c r="E455" s="11" t="s">
        <v>1971</v>
      </c>
      <c r="F455" s="15" t="s">
        <v>718</v>
      </c>
      <c r="O455" s="54"/>
      <c r="R455" s="23"/>
      <c r="T455" s="49" t="s">
        <v>1062</v>
      </c>
      <c r="U455" s="50" t="s">
        <v>800</v>
      </c>
      <c r="V455" s="40" t="s">
        <v>758</v>
      </c>
      <c r="Y455" s="91">
        <v>3</v>
      </c>
      <c r="Z455" s="43">
        <v>1</v>
      </c>
      <c r="AA455" s="40" t="s">
        <v>758</v>
      </c>
      <c r="AB455" s="43">
        <v>1</v>
      </c>
      <c r="AC455" s="40" t="s">
        <v>272</v>
      </c>
      <c r="AD455" s="43">
        <v>1</v>
      </c>
      <c r="AE455" s="40" t="s">
        <v>256</v>
      </c>
    </row>
    <row r="456" spans="1:31" ht="12.75">
      <c r="A456" s="11">
        <v>468</v>
      </c>
      <c r="B456" s="130" t="s">
        <v>647</v>
      </c>
      <c r="C456" s="142"/>
      <c r="D456" s="129" t="s">
        <v>293</v>
      </c>
      <c r="E456" s="11" t="s">
        <v>1383</v>
      </c>
      <c r="F456" s="15" t="s">
        <v>719</v>
      </c>
      <c r="O456" s="54"/>
      <c r="R456" s="23"/>
      <c r="T456" s="49" t="s">
        <v>1063</v>
      </c>
      <c r="U456" s="50" t="s">
        <v>800</v>
      </c>
      <c r="V456" s="40" t="s">
        <v>1434</v>
      </c>
      <c r="Y456" s="91">
        <v>3</v>
      </c>
      <c r="Z456" s="43">
        <v>1</v>
      </c>
      <c r="AA456" s="40" t="s">
        <v>1434</v>
      </c>
      <c r="AB456" s="43">
        <v>0.5</v>
      </c>
      <c r="AC456" s="40" t="s">
        <v>272</v>
      </c>
      <c r="AD456" s="43">
        <v>0.5</v>
      </c>
      <c r="AE456" s="40" t="s">
        <v>256</v>
      </c>
    </row>
    <row r="457" spans="1:31" ht="12.75">
      <c r="A457" s="11">
        <v>469</v>
      </c>
      <c r="B457" s="130" t="s">
        <v>648</v>
      </c>
      <c r="C457" s="142"/>
      <c r="D457" s="129" t="s">
        <v>293</v>
      </c>
      <c r="E457" s="11" t="s">
        <v>1881</v>
      </c>
      <c r="F457" s="15" t="s">
        <v>1103</v>
      </c>
      <c r="O457" s="54"/>
      <c r="R457" s="23"/>
      <c r="T457" s="49" t="s">
        <v>1064</v>
      </c>
      <c r="U457" s="50" t="s">
        <v>800</v>
      </c>
      <c r="V457" s="40" t="s">
        <v>739</v>
      </c>
      <c r="Y457" s="91">
        <v>3</v>
      </c>
      <c r="Z457" s="43">
        <v>1</v>
      </c>
      <c r="AA457" s="40" t="s">
        <v>739</v>
      </c>
      <c r="AB457" s="43">
        <v>1</v>
      </c>
      <c r="AC457" s="40" t="s">
        <v>272</v>
      </c>
      <c r="AD457" s="43">
        <v>1</v>
      </c>
      <c r="AE457" s="40" t="s">
        <v>256</v>
      </c>
    </row>
    <row r="458" spans="1:43" ht="25.5">
      <c r="A458" s="11" t="s">
        <v>1141</v>
      </c>
      <c r="B458" s="130" t="s">
        <v>10</v>
      </c>
      <c r="C458" s="142"/>
      <c r="D458" s="129" t="s">
        <v>784</v>
      </c>
      <c r="F458" s="15"/>
      <c r="G458" s="54">
        <v>6.7E-12</v>
      </c>
      <c r="H458" s="112">
        <v>-340.1771336553945</v>
      </c>
      <c r="I458" s="53">
        <v>0</v>
      </c>
      <c r="O458" s="54"/>
      <c r="R458" s="23"/>
      <c r="T458" s="49" t="s">
        <v>955</v>
      </c>
      <c r="U458" s="50" t="s">
        <v>1959</v>
      </c>
      <c r="V458" s="40" t="s">
        <v>251</v>
      </c>
      <c r="Y458" s="91">
        <v>9</v>
      </c>
      <c r="Z458" s="43">
        <v>1</v>
      </c>
      <c r="AA458" s="40" t="s">
        <v>783</v>
      </c>
      <c r="AB458" s="43">
        <v>0.949999988079071</v>
      </c>
      <c r="AC458" s="40" t="s">
        <v>8</v>
      </c>
      <c r="AD458" s="43">
        <v>0.9599999785423279</v>
      </c>
      <c r="AE458" s="40" t="s">
        <v>300</v>
      </c>
      <c r="AF458" s="43">
        <v>0.03999999910593033</v>
      </c>
      <c r="AG458" s="40" t="s">
        <v>301</v>
      </c>
      <c r="AH458" s="43">
        <v>0.949999988079071</v>
      </c>
      <c r="AI458" s="40" t="s">
        <v>1581</v>
      </c>
      <c r="AJ458" s="43">
        <v>0.03999999910593033</v>
      </c>
      <c r="AK458" s="40" t="s">
        <v>767</v>
      </c>
      <c r="AL458" s="43">
        <v>1</v>
      </c>
      <c r="AM458" s="40" t="s">
        <v>1351</v>
      </c>
      <c r="AN458" s="43">
        <v>1</v>
      </c>
      <c r="AO458" s="40" t="s">
        <v>1677</v>
      </c>
      <c r="AP458" s="43">
        <v>1</v>
      </c>
      <c r="AQ458" s="40" t="s">
        <v>1434</v>
      </c>
    </row>
    <row r="459" spans="1:27" ht="12.75">
      <c r="A459" s="11" t="s">
        <v>1142</v>
      </c>
      <c r="B459" s="130" t="s">
        <v>198</v>
      </c>
      <c r="C459" s="142"/>
      <c r="D459" s="129" t="s">
        <v>227</v>
      </c>
      <c r="F459" s="15"/>
      <c r="G459" s="54">
        <v>7.7E-12</v>
      </c>
      <c r="H459" s="112">
        <v>0</v>
      </c>
      <c r="O459" s="54"/>
      <c r="R459" s="23"/>
      <c r="T459" s="49" t="s">
        <v>956</v>
      </c>
      <c r="U459" s="50" t="s">
        <v>1959</v>
      </c>
      <c r="V459" s="40" t="s">
        <v>783</v>
      </c>
      <c r="Y459" s="91">
        <v>1</v>
      </c>
      <c r="Z459" s="43">
        <v>1</v>
      </c>
      <c r="AA459" s="40" t="s">
        <v>1409</v>
      </c>
    </row>
    <row r="460" spans="1:43" ht="25.5">
      <c r="A460" s="11" t="s">
        <v>1143</v>
      </c>
      <c r="B460" s="130" t="s">
        <v>11</v>
      </c>
      <c r="C460" s="142"/>
      <c r="D460" s="129" t="s">
        <v>227</v>
      </c>
      <c r="F460" s="15"/>
      <c r="G460" s="54">
        <v>4E-12</v>
      </c>
      <c r="H460" s="112">
        <v>0</v>
      </c>
      <c r="O460" s="54"/>
      <c r="R460" s="23"/>
      <c r="T460" s="49" t="s">
        <v>957</v>
      </c>
      <c r="U460" s="50" t="s">
        <v>1959</v>
      </c>
      <c r="V460" s="40" t="s">
        <v>758</v>
      </c>
      <c r="Y460" s="91">
        <v>9</v>
      </c>
      <c r="Z460" s="43">
        <v>1</v>
      </c>
      <c r="AA460" s="40" t="s">
        <v>783</v>
      </c>
      <c r="AB460" s="43">
        <v>0.949999988079071</v>
      </c>
      <c r="AC460" s="40" t="s">
        <v>8</v>
      </c>
      <c r="AD460" s="43">
        <v>0.9599999785423279</v>
      </c>
      <c r="AE460" s="40" t="s">
        <v>300</v>
      </c>
      <c r="AF460" s="43">
        <v>0.03999999910593033</v>
      </c>
      <c r="AG460" s="40" t="s">
        <v>301</v>
      </c>
      <c r="AH460" s="43">
        <v>0.949999988079071</v>
      </c>
      <c r="AI460" s="40" t="s">
        <v>1581</v>
      </c>
      <c r="AJ460" s="43">
        <v>0.03999999910593033</v>
      </c>
      <c r="AK460" s="40" t="s">
        <v>767</v>
      </c>
      <c r="AL460" s="43">
        <v>1</v>
      </c>
      <c r="AM460" s="40" t="s">
        <v>1351</v>
      </c>
      <c r="AN460" s="43">
        <v>1</v>
      </c>
      <c r="AO460" s="40" t="s">
        <v>1677</v>
      </c>
      <c r="AP460" s="43">
        <v>1</v>
      </c>
      <c r="AQ460" s="40" t="s">
        <v>1434</v>
      </c>
    </row>
    <row r="461" spans="1:49" ht="38.25">
      <c r="A461" s="11" t="s">
        <v>1144</v>
      </c>
      <c r="B461" s="130" t="s">
        <v>1888</v>
      </c>
      <c r="C461" s="142"/>
      <c r="D461" s="129" t="s">
        <v>227</v>
      </c>
      <c r="F461" s="15"/>
      <c r="G461" s="54">
        <v>2.20045118516096E-11</v>
      </c>
      <c r="H461" s="112">
        <v>0</v>
      </c>
      <c r="O461" s="54"/>
      <c r="R461" s="23"/>
      <c r="T461" s="49" t="s">
        <v>958</v>
      </c>
      <c r="U461" s="50" t="s">
        <v>1959</v>
      </c>
      <c r="V461" s="40" t="s">
        <v>256</v>
      </c>
      <c r="Y461" s="91">
        <v>12</v>
      </c>
      <c r="Z461" s="43">
        <v>0.12999999523162842</v>
      </c>
      <c r="AA461" s="40" t="s">
        <v>250</v>
      </c>
      <c r="AB461" s="43">
        <v>0.5</v>
      </c>
      <c r="AC461" s="40" t="s">
        <v>1229</v>
      </c>
      <c r="AD461" s="43">
        <v>0.47999998927116394</v>
      </c>
      <c r="AE461" s="40" t="s">
        <v>8</v>
      </c>
      <c r="AF461" s="43">
        <v>0.47999998927116394</v>
      </c>
      <c r="AG461" s="40" t="s">
        <v>300</v>
      </c>
      <c r="AH461" s="43">
        <v>0.019999999552965164</v>
      </c>
      <c r="AI461" s="40" t="s">
        <v>301</v>
      </c>
      <c r="AJ461" s="43">
        <v>0.47999998927116394</v>
      </c>
      <c r="AK461" s="40" t="s">
        <v>1581</v>
      </c>
      <c r="AL461" s="43">
        <v>0.12999999523162842</v>
      </c>
      <c r="AM461" s="40" t="s">
        <v>1698</v>
      </c>
      <c r="AN461" s="43">
        <v>0.3700000047683716</v>
      </c>
      <c r="AO461" s="40" t="s">
        <v>328</v>
      </c>
      <c r="AP461" s="43">
        <v>0.019999999552965164</v>
      </c>
      <c r="AQ461" s="40" t="s">
        <v>767</v>
      </c>
      <c r="AR461" s="43">
        <v>0.5</v>
      </c>
      <c r="AS461" s="40" t="s">
        <v>1351</v>
      </c>
      <c r="AT461" s="43">
        <v>0.5</v>
      </c>
      <c r="AU461" s="40" t="s">
        <v>1677</v>
      </c>
      <c r="AV461" s="43">
        <v>0.5</v>
      </c>
      <c r="AW461" s="40" t="s">
        <v>1434</v>
      </c>
    </row>
    <row r="462" spans="1:41" ht="25.5">
      <c r="A462" s="11" t="s">
        <v>1145</v>
      </c>
      <c r="B462" s="130" t="s">
        <v>1996</v>
      </c>
      <c r="C462" s="142"/>
      <c r="D462" s="129" t="s">
        <v>227</v>
      </c>
      <c r="F462" s="15"/>
      <c r="G462" s="54">
        <v>1.44E-11</v>
      </c>
      <c r="H462" s="112">
        <v>0</v>
      </c>
      <c r="O462" s="54"/>
      <c r="R462" s="23"/>
      <c r="T462" s="49" t="s">
        <v>959</v>
      </c>
      <c r="U462" s="50" t="s">
        <v>1959</v>
      </c>
      <c r="V462" s="40" t="s">
        <v>1434</v>
      </c>
      <c r="Y462" s="91">
        <v>8</v>
      </c>
      <c r="Z462" s="43">
        <v>0.949999988079071</v>
      </c>
      <c r="AA462" s="40" t="s">
        <v>8</v>
      </c>
      <c r="AB462" s="43">
        <v>0.9599999785423279</v>
      </c>
      <c r="AC462" s="40" t="s">
        <v>300</v>
      </c>
      <c r="AD462" s="43">
        <v>0.03999999910593033</v>
      </c>
      <c r="AE462" s="40" t="s">
        <v>301</v>
      </c>
      <c r="AF462" s="43">
        <v>0.949999988079071</v>
      </c>
      <c r="AG462" s="40" t="s">
        <v>1581</v>
      </c>
      <c r="AH462" s="43">
        <v>0.03999999910593033</v>
      </c>
      <c r="AI462" s="40" t="s">
        <v>767</v>
      </c>
      <c r="AJ462" s="43">
        <v>1</v>
      </c>
      <c r="AK462" s="40" t="s">
        <v>1351</v>
      </c>
      <c r="AL462" s="43">
        <v>1</v>
      </c>
      <c r="AM462" s="40" t="s">
        <v>1677</v>
      </c>
      <c r="AN462" s="43">
        <v>1</v>
      </c>
      <c r="AO462" s="40" t="s">
        <v>1434</v>
      </c>
    </row>
    <row r="463" spans="1:37" ht="25.5">
      <c r="A463" s="11" t="s">
        <v>1997</v>
      </c>
      <c r="B463" s="130" t="s">
        <v>1998</v>
      </c>
      <c r="C463" s="142"/>
      <c r="D463" s="129" t="s">
        <v>784</v>
      </c>
      <c r="F463" s="15"/>
      <c r="G463" s="54">
        <v>778800000</v>
      </c>
      <c r="H463" s="112">
        <v>5003.019323671498</v>
      </c>
      <c r="I463" s="53">
        <v>0</v>
      </c>
      <c r="O463" s="54"/>
      <c r="R463" s="23"/>
      <c r="T463" s="49" t="s">
        <v>278</v>
      </c>
      <c r="U463" s="50" t="s">
        <v>278</v>
      </c>
      <c r="Y463" s="91">
        <v>6</v>
      </c>
      <c r="Z463" s="43">
        <v>0.9300000071525574</v>
      </c>
      <c r="AA463" s="40" t="s">
        <v>8</v>
      </c>
      <c r="AB463" s="43">
        <v>0.9300000071525574</v>
      </c>
      <c r="AC463" s="40" t="s">
        <v>300</v>
      </c>
      <c r="AD463" s="43">
        <v>0.07000000029802322</v>
      </c>
      <c r="AE463" s="40" t="s">
        <v>301</v>
      </c>
      <c r="AF463" s="43">
        <v>0.9300000071525574</v>
      </c>
      <c r="AG463" s="40" t="s">
        <v>1462</v>
      </c>
      <c r="AH463" s="43">
        <v>0.07000000029802322</v>
      </c>
      <c r="AI463" s="40" t="s">
        <v>1432</v>
      </c>
      <c r="AJ463" s="43">
        <v>1</v>
      </c>
      <c r="AK463" s="40" t="s">
        <v>1434</v>
      </c>
    </row>
    <row r="464" spans="1:37" ht="12.75">
      <c r="A464" s="11" t="s">
        <v>1999</v>
      </c>
      <c r="B464" s="130" t="s">
        <v>1832</v>
      </c>
      <c r="C464" s="142"/>
      <c r="D464" s="129" t="s">
        <v>784</v>
      </c>
      <c r="F464" s="15"/>
      <c r="G464" s="54">
        <v>6.7E-12</v>
      </c>
      <c r="H464" s="112">
        <v>-340.1771336553945</v>
      </c>
      <c r="I464" s="53">
        <v>0</v>
      </c>
      <c r="O464" s="54"/>
      <c r="R464" s="23"/>
      <c r="T464" s="49" t="s">
        <v>960</v>
      </c>
      <c r="U464" s="50" t="s">
        <v>278</v>
      </c>
      <c r="V464" s="40" t="s">
        <v>251</v>
      </c>
      <c r="Y464" s="91">
        <v>6</v>
      </c>
      <c r="Z464" s="43">
        <v>1</v>
      </c>
      <c r="AA464" s="40" t="s">
        <v>783</v>
      </c>
      <c r="AB464" s="43">
        <v>1</v>
      </c>
      <c r="AC464" s="40" t="s">
        <v>331</v>
      </c>
      <c r="AD464" s="43">
        <v>1</v>
      </c>
      <c r="AE464" s="40" t="s">
        <v>1424</v>
      </c>
      <c r="AF464" s="43">
        <v>1</v>
      </c>
      <c r="AG464" s="40" t="s">
        <v>1371</v>
      </c>
      <c r="AH464" s="43">
        <v>1</v>
      </c>
      <c r="AI464" s="40" t="s">
        <v>1351</v>
      </c>
      <c r="AJ464" s="43">
        <v>1</v>
      </c>
      <c r="AK464" s="40" t="s">
        <v>1434</v>
      </c>
    </row>
    <row r="465" spans="1:27" ht="12.75">
      <c r="A465" s="11" t="s">
        <v>2000</v>
      </c>
      <c r="B465" s="130" t="s">
        <v>1045</v>
      </c>
      <c r="C465" s="142"/>
      <c r="D465" s="129" t="s">
        <v>227</v>
      </c>
      <c r="F465" s="15"/>
      <c r="G465" s="54">
        <v>7.7E-12</v>
      </c>
      <c r="H465" s="112">
        <v>0</v>
      </c>
      <c r="O465" s="54"/>
      <c r="R465" s="23"/>
      <c r="T465" s="49" t="s">
        <v>961</v>
      </c>
      <c r="U465" s="50" t="s">
        <v>278</v>
      </c>
      <c r="V465" s="40" t="s">
        <v>783</v>
      </c>
      <c r="Y465" s="91">
        <v>1</v>
      </c>
      <c r="Z465" s="43">
        <v>1</v>
      </c>
      <c r="AA465" s="40" t="s">
        <v>1979</v>
      </c>
    </row>
    <row r="466" spans="1:29" ht="12.75">
      <c r="A466" s="11" t="s">
        <v>1146</v>
      </c>
      <c r="B466" s="130" t="s">
        <v>1833</v>
      </c>
      <c r="C466" s="142"/>
      <c r="D466" s="129" t="s">
        <v>784</v>
      </c>
      <c r="F466" s="15"/>
      <c r="G466" s="54">
        <v>1.51E-12</v>
      </c>
      <c r="H466" s="112">
        <v>532.9106280193236</v>
      </c>
      <c r="I466" s="53">
        <v>1.92</v>
      </c>
      <c r="O466" s="54"/>
      <c r="R466" s="23"/>
      <c r="T466" s="49" t="s">
        <v>2026</v>
      </c>
      <c r="U466" s="50" t="s">
        <v>210</v>
      </c>
      <c r="V466" s="40" t="s">
        <v>1229</v>
      </c>
      <c r="Y466" s="91">
        <v>2</v>
      </c>
      <c r="Z466" s="43">
        <v>1</v>
      </c>
      <c r="AA466" s="40" t="s">
        <v>273</v>
      </c>
      <c r="AB466" s="43">
        <v>1</v>
      </c>
      <c r="AC466" s="40" t="s">
        <v>1434</v>
      </c>
    </row>
    <row r="467" spans="1:45" ht="25.5">
      <c r="A467" s="11" t="s">
        <v>1147</v>
      </c>
      <c r="B467" s="130" t="s">
        <v>57</v>
      </c>
      <c r="C467" s="142"/>
      <c r="D467" s="129" t="s">
        <v>784</v>
      </c>
      <c r="F467" s="15"/>
      <c r="G467" s="54">
        <v>2E-12</v>
      </c>
      <c r="H467" s="112">
        <v>172.1014492753623</v>
      </c>
      <c r="I467" s="53">
        <v>1.76</v>
      </c>
      <c r="O467" s="54"/>
      <c r="R467" s="23"/>
      <c r="T467" s="49" t="s">
        <v>2027</v>
      </c>
      <c r="U467" s="50" t="s">
        <v>284</v>
      </c>
      <c r="V467" s="40" t="s">
        <v>1229</v>
      </c>
      <c r="Y467" s="91">
        <v>10</v>
      </c>
      <c r="Z467" s="43">
        <v>0.949999988079071</v>
      </c>
      <c r="AA467" s="40" t="s">
        <v>8</v>
      </c>
      <c r="AB467" s="43">
        <v>0.009999999776482582</v>
      </c>
      <c r="AC467" s="40" t="s">
        <v>1522</v>
      </c>
      <c r="AD467" s="43">
        <v>0.9599999785423279</v>
      </c>
      <c r="AE467" s="40" t="s">
        <v>300</v>
      </c>
      <c r="AF467" s="43">
        <v>0.03999999910593033</v>
      </c>
      <c r="AG467" s="40" t="s">
        <v>301</v>
      </c>
      <c r="AH467" s="43">
        <v>0.009999999776482582</v>
      </c>
      <c r="AI467" s="40" t="s">
        <v>1575</v>
      </c>
      <c r="AJ467" s="43">
        <v>0.27000001072883606</v>
      </c>
      <c r="AK467" s="40" t="s">
        <v>1581</v>
      </c>
      <c r="AL467" s="43">
        <v>0.6800000071525574</v>
      </c>
      <c r="AM467" s="40" t="s">
        <v>1605</v>
      </c>
      <c r="AN467" s="43">
        <v>0.03999999910593033</v>
      </c>
      <c r="AO467" s="40" t="s">
        <v>767</v>
      </c>
      <c r="AP467" s="43">
        <v>1</v>
      </c>
      <c r="AQ467" s="40" t="s">
        <v>1677</v>
      </c>
      <c r="AR467" s="43">
        <v>1</v>
      </c>
      <c r="AS467" s="40" t="s">
        <v>1434</v>
      </c>
    </row>
    <row r="468" spans="1:47" ht="38.25">
      <c r="A468" s="11" t="s">
        <v>1148</v>
      </c>
      <c r="B468" s="130" t="s">
        <v>58</v>
      </c>
      <c r="C468" s="142"/>
      <c r="D468" s="129" t="s">
        <v>784</v>
      </c>
      <c r="F468" s="15"/>
      <c r="G468" s="54">
        <v>2.09E-12</v>
      </c>
      <c r="H468" s="112">
        <v>-41.767310789049915</v>
      </c>
      <c r="I468" s="53">
        <v>1.82</v>
      </c>
      <c r="T468" s="49" t="s">
        <v>2028</v>
      </c>
      <c r="U468" s="50" t="s">
        <v>781</v>
      </c>
      <c r="V468" s="40" t="s">
        <v>1229</v>
      </c>
      <c r="Y468" s="91">
        <v>11</v>
      </c>
      <c r="Z468" s="43">
        <v>0.5899999737739563</v>
      </c>
      <c r="AA468" s="40" t="s">
        <v>8</v>
      </c>
      <c r="AB468" s="43">
        <v>0.33000001311302185</v>
      </c>
      <c r="AC468" s="40" t="s">
        <v>1528</v>
      </c>
      <c r="AD468" s="43">
        <v>1.0199999809265137</v>
      </c>
      <c r="AE468" s="40" t="s">
        <v>300</v>
      </c>
      <c r="AF468" s="43">
        <v>0.07999999821186066</v>
      </c>
      <c r="AG468" s="40" t="s">
        <v>301</v>
      </c>
      <c r="AH468" s="43">
        <v>0.33000001311302185</v>
      </c>
      <c r="AI468" s="40" t="s">
        <v>1575</v>
      </c>
      <c r="AJ468" s="43">
        <v>0.11999999731779099</v>
      </c>
      <c r="AK468" s="40" t="s">
        <v>342</v>
      </c>
      <c r="AL468" s="43">
        <v>0.47999998927116394</v>
      </c>
      <c r="AM468" s="40" t="s">
        <v>1593</v>
      </c>
      <c r="AN468" s="43">
        <v>0.07000000029802322</v>
      </c>
      <c r="AO468" s="40" t="s">
        <v>767</v>
      </c>
      <c r="AP468" s="43">
        <v>0.009999999776482582</v>
      </c>
      <c r="AQ468" s="40" t="s">
        <v>274</v>
      </c>
      <c r="AR468" s="43">
        <v>1.100000023841858</v>
      </c>
      <c r="AS468" s="40" t="s">
        <v>1677</v>
      </c>
      <c r="AT468" s="43">
        <v>1.100000023841858</v>
      </c>
      <c r="AU468" s="40" t="s">
        <v>1434</v>
      </c>
    </row>
    <row r="469" spans="1:37" ht="25.5">
      <c r="A469" s="11" t="s">
        <v>1149</v>
      </c>
      <c r="B469" s="130" t="s">
        <v>59</v>
      </c>
      <c r="C469" s="142"/>
      <c r="D469" s="129" t="s">
        <v>1982</v>
      </c>
      <c r="F469" s="15"/>
      <c r="G469" s="54">
        <v>8.4E-12</v>
      </c>
      <c r="H469" s="112">
        <v>0</v>
      </c>
      <c r="I469" s="53">
        <v>-1.75</v>
      </c>
      <c r="J469" s="1">
        <v>1.1E-28</v>
      </c>
      <c r="K469" s="112">
        <v>0</v>
      </c>
      <c r="L469" s="53">
        <v>-3.5</v>
      </c>
      <c r="M469" s="6">
        <v>0.6</v>
      </c>
      <c r="N469" s="6">
        <v>1</v>
      </c>
      <c r="T469" s="49" t="s">
        <v>846</v>
      </c>
      <c r="U469" s="50" t="s">
        <v>211</v>
      </c>
      <c r="V469" s="40" t="s">
        <v>1229</v>
      </c>
      <c r="Y469" s="91">
        <v>6</v>
      </c>
      <c r="Z469" s="43">
        <v>1</v>
      </c>
      <c r="AA469" s="40" t="s">
        <v>8</v>
      </c>
      <c r="AB469" s="43">
        <v>1</v>
      </c>
      <c r="AC469" s="40" t="s">
        <v>300</v>
      </c>
      <c r="AD469" s="43">
        <v>1.4800000190734863</v>
      </c>
      <c r="AE469" s="40" t="s">
        <v>1553</v>
      </c>
      <c r="AF469" s="43">
        <v>0.25999999046325684</v>
      </c>
      <c r="AG469" s="40" t="s">
        <v>1587</v>
      </c>
      <c r="AH469" s="43">
        <v>1</v>
      </c>
      <c r="AI469" s="40" t="s">
        <v>1677</v>
      </c>
      <c r="AJ469" s="43">
        <v>1</v>
      </c>
      <c r="AK469" s="40" t="s">
        <v>1434</v>
      </c>
    </row>
    <row r="470" spans="1:39" ht="25.5">
      <c r="A470" s="11" t="s">
        <v>1150</v>
      </c>
      <c r="B470" s="130" t="s">
        <v>60</v>
      </c>
      <c r="C470" s="142"/>
      <c r="D470" s="129" t="s">
        <v>784</v>
      </c>
      <c r="F470" s="15"/>
      <c r="G470" s="54">
        <v>6.82E-15</v>
      </c>
      <c r="H470" s="112">
        <v>2500</v>
      </c>
      <c r="I470" s="53">
        <v>0</v>
      </c>
      <c r="T470" s="49" t="s">
        <v>847</v>
      </c>
      <c r="U470" s="50" t="s">
        <v>211</v>
      </c>
      <c r="V470" s="40" t="s">
        <v>250</v>
      </c>
      <c r="Y470" s="91">
        <v>7</v>
      </c>
      <c r="Z470" s="43">
        <v>0.17000000178813934</v>
      </c>
      <c r="AA470" s="40" t="s">
        <v>1229</v>
      </c>
      <c r="AB470" s="43">
        <v>0.27000001072883606</v>
      </c>
      <c r="AC470" s="40" t="s">
        <v>256</v>
      </c>
      <c r="AD470" s="43">
        <v>0.41999998688697815</v>
      </c>
      <c r="AE470" s="40" t="s">
        <v>217</v>
      </c>
      <c r="AF470" s="43">
        <v>1</v>
      </c>
      <c r="AG470" s="40" t="s">
        <v>1424</v>
      </c>
      <c r="AH470" s="43">
        <v>0.18000000715255737</v>
      </c>
      <c r="AI470" s="40" t="s">
        <v>350</v>
      </c>
      <c r="AJ470" s="43">
        <v>0.3499999940395355</v>
      </c>
      <c r="AK470" s="40" t="s">
        <v>1371</v>
      </c>
      <c r="AL470" s="43">
        <v>0.23000000417232513</v>
      </c>
      <c r="AM470" s="40" t="s">
        <v>1351</v>
      </c>
    </row>
    <row r="471" spans="1:39" ht="25.5">
      <c r="A471" s="11" t="s">
        <v>1151</v>
      </c>
      <c r="B471" s="130" t="s">
        <v>61</v>
      </c>
      <c r="C471" s="142"/>
      <c r="D471" s="129" t="s">
        <v>784</v>
      </c>
      <c r="F471" s="15"/>
      <c r="G471" s="54">
        <v>3.3E-12</v>
      </c>
      <c r="H471" s="112">
        <v>2879.9315619967792</v>
      </c>
      <c r="I471" s="53">
        <v>0</v>
      </c>
      <c r="T471" s="49" t="s">
        <v>848</v>
      </c>
      <c r="U471" s="50" t="s">
        <v>211</v>
      </c>
      <c r="V471" s="40" t="s">
        <v>758</v>
      </c>
      <c r="Y471" s="91">
        <v>7</v>
      </c>
      <c r="Z471" s="43">
        <v>0.009999999776482582</v>
      </c>
      <c r="AA471" s="40" t="s">
        <v>712</v>
      </c>
      <c r="AB471" s="43">
        <v>0.9900000095367432</v>
      </c>
      <c r="AC471" s="40" t="s">
        <v>8</v>
      </c>
      <c r="AD471" s="43">
        <v>1</v>
      </c>
      <c r="AE471" s="40" t="s">
        <v>300</v>
      </c>
      <c r="AF471" s="43">
        <v>0.009999999776482582</v>
      </c>
      <c r="AG471" s="40" t="s">
        <v>1553</v>
      </c>
      <c r="AH471" s="43">
        <v>0.9900000095367432</v>
      </c>
      <c r="AI471" s="40" t="s">
        <v>1468</v>
      </c>
      <c r="AJ471" s="43">
        <v>1</v>
      </c>
      <c r="AK471" s="40" t="s">
        <v>1051</v>
      </c>
      <c r="AL471" s="43">
        <v>1</v>
      </c>
      <c r="AM471" s="40" t="s">
        <v>1434</v>
      </c>
    </row>
    <row r="472" spans="1:37" ht="25.5">
      <c r="A472" s="11" t="s">
        <v>1152</v>
      </c>
      <c r="B472" s="130" t="s">
        <v>62</v>
      </c>
      <c r="C472" s="142"/>
      <c r="D472" s="129" t="s">
        <v>784</v>
      </c>
      <c r="F472" s="15"/>
      <c r="G472" s="54">
        <v>1.07E-11</v>
      </c>
      <c r="H472" s="112">
        <v>800</v>
      </c>
      <c r="I472" s="53">
        <v>0</v>
      </c>
      <c r="T472" s="49" t="s">
        <v>849</v>
      </c>
      <c r="U472" s="50" t="s">
        <v>211</v>
      </c>
      <c r="V472" s="40" t="s">
        <v>1350</v>
      </c>
      <c r="Y472" s="91">
        <v>6</v>
      </c>
      <c r="Z472" s="43">
        <v>1.090000033378601</v>
      </c>
      <c r="AA472" s="40" t="s">
        <v>256</v>
      </c>
      <c r="AB472" s="43">
        <v>0.5099999904632568</v>
      </c>
      <c r="AC472" s="40" t="s">
        <v>331</v>
      </c>
      <c r="AD472" s="43">
        <v>0.10000000149011612</v>
      </c>
      <c r="AE472" s="40" t="s">
        <v>1232</v>
      </c>
      <c r="AF472" s="43">
        <v>0.5099999904632568</v>
      </c>
      <c r="AG472" s="40" t="s">
        <v>1371</v>
      </c>
      <c r="AH472" s="43">
        <v>4.409999847412109</v>
      </c>
      <c r="AI472" s="40" t="s">
        <v>1882</v>
      </c>
      <c r="AJ472" s="43">
        <v>0.5099999904632568</v>
      </c>
      <c r="AK472" s="40" t="s">
        <v>1434</v>
      </c>
    </row>
    <row r="473" spans="1:41" ht="25.5">
      <c r="A473" s="11" t="s">
        <v>1153</v>
      </c>
      <c r="B473" s="130" t="s">
        <v>2008</v>
      </c>
      <c r="C473" s="142"/>
      <c r="D473" s="129" t="s">
        <v>784</v>
      </c>
      <c r="F473" s="15"/>
      <c r="G473" s="54">
        <v>1.2E-11</v>
      </c>
      <c r="H473" s="112">
        <v>-209.8429951690821</v>
      </c>
      <c r="I473" s="53">
        <v>-0.62</v>
      </c>
      <c r="T473" s="49" t="s">
        <v>2029</v>
      </c>
      <c r="U473" s="50" t="s">
        <v>212</v>
      </c>
      <c r="V473" s="40" t="s">
        <v>1229</v>
      </c>
      <c r="Y473" s="91">
        <v>8</v>
      </c>
      <c r="Z473" s="43">
        <v>0.9700000286102295</v>
      </c>
      <c r="AA473" s="40" t="s">
        <v>8</v>
      </c>
      <c r="AB473" s="43">
        <v>0.9700000286102295</v>
      </c>
      <c r="AC473" s="40" t="s">
        <v>300</v>
      </c>
      <c r="AD473" s="43">
        <v>0.029999999329447746</v>
      </c>
      <c r="AE473" s="40" t="s">
        <v>301</v>
      </c>
      <c r="AF473" s="43">
        <v>0.9700000286102295</v>
      </c>
      <c r="AG473" s="40" t="s">
        <v>1553</v>
      </c>
      <c r="AH473" s="43">
        <v>0.9700000286102295</v>
      </c>
      <c r="AI473" s="40" t="s">
        <v>1575</v>
      </c>
      <c r="AJ473" s="43">
        <v>0.029999999329447746</v>
      </c>
      <c r="AK473" s="40" t="s">
        <v>274</v>
      </c>
      <c r="AL473" s="43">
        <v>1</v>
      </c>
      <c r="AM473" s="40" t="s">
        <v>1677</v>
      </c>
      <c r="AN473" s="43">
        <v>1</v>
      </c>
      <c r="AO473" s="40" t="s">
        <v>1434</v>
      </c>
    </row>
    <row r="474" spans="1:63" ht="51">
      <c r="A474" s="11" t="s">
        <v>1154</v>
      </c>
      <c r="B474" s="130" t="s">
        <v>2137</v>
      </c>
      <c r="C474" s="142"/>
      <c r="D474" s="129" t="s">
        <v>784</v>
      </c>
      <c r="F474" s="15"/>
      <c r="G474" s="54">
        <v>5.77E-15</v>
      </c>
      <c r="H474" s="112">
        <v>1880.0322061191625</v>
      </c>
      <c r="I474" s="53">
        <v>0</v>
      </c>
      <c r="T474" s="49" t="s">
        <v>2030</v>
      </c>
      <c r="U474" s="50" t="s">
        <v>212</v>
      </c>
      <c r="V474" s="40" t="s">
        <v>250</v>
      </c>
      <c r="Y474" s="91">
        <v>19</v>
      </c>
      <c r="Z474" s="43">
        <v>0.30000001192092896</v>
      </c>
      <c r="AA474" s="40" t="s">
        <v>1229</v>
      </c>
      <c r="AB474" s="43">
        <v>0.05000000074505806</v>
      </c>
      <c r="AC474" s="40" t="s">
        <v>2</v>
      </c>
      <c r="AD474" s="43">
        <v>0.17000000178813934</v>
      </c>
      <c r="AE474" s="40" t="s">
        <v>256</v>
      </c>
      <c r="AF474" s="43">
        <v>0.17000000178813934</v>
      </c>
      <c r="AG474" s="40" t="s">
        <v>8</v>
      </c>
      <c r="AH474" s="43">
        <v>0.029999999329447746</v>
      </c>
      <c r="AI474" s="40" t="s">
        <v>331</v>
      </c>
      <c r="AJ474" s="43">
        <v>0.20999999344348907</v>
      </c>
      <c r="AK474" s="40" t="s">
        <v>217</v>
      </c>
      <c r="AL474" s="43">
        <v>0.11999999731779099</v>
      </c>
      <c r="AM474" s="40" t="s">
        <v>1234</v>
      </c>
      <c r="AN474" s="43">
        <v>0.2199999988079071</v>
      </c>
      <c r="AO474" s="40" t="s">
        <v>300</v>
      </c>
      <c r="AP474" s="43">
        <v>0.5</v>
      </c>
      <c r="AQ474" s="40" t="s">
        <v>1424</v>
      </c>
      <c r="AR474" s="43">
        <v>0.05999999865889549</v>
      </c>
      <c r="AS474" s="40" t="s">
        <v>1553</v>
      </c>
      <c r="AT474" s="43">
        <v>0.05000000074505806</v>
      </c>
      <c r="AU474" s="40" t="s">
        <v>762</v>
      </c>
      <c r="AV474" s="43">
        <v>0.5</v>
      </c>
      <c r="AW474" s="40" t="s">
        <v>1232</v>
      </c>
      <c r="AX474" s="43">
        <v>0.1599999964237213</v>
      </c>
      <c r="AY474" s="40" t="s">
        <v>1462</v>
      </c>
      <c r="AZ474" s="43">
        <v>0.09000000357627869</v>
      </c>
      <c r="BA474" s="40" t="s">
        <v>350</v>
      </c>
      <c r="BB474" s="42">
        <v>0.23000000417232513</v>
      </c>
      <c r="BC474" s="42" t="s">
        <v>1371</v>
      </c>
      <c r="BD474" s="42">
        <v>0.28999999165534973</v>
      </c>
      <c r="BE474" s="42" t="s">
        <v>1351</v>
      </c>
      <c r="BF474" s="42">
        <v>0.09000000357627869</v>
      </c>
      <c r="BG474" s="42" t="s">
        <v>353</v>
      </c>
      <c r="BH474" s="42">
        <v>0.009999999776482582</v>
      </c>
      <c r="BI474" s="42" t="s">
        <v>1671</v>
      </c>
      <c r="BJ474" s="42">
        <v>0.25</v>
      </c>
      <c r="BK474" s="42" t="s">
        <v>1434</v>
      </c>
    </row>
    <row r="475" spans="1:45" ht="25.5">
      <c r="A475" s="11" t="s">
        <v>1155</v>
      </c>
      <c r="B475" s="130" t="s">
        <v>2009</v>
      </c>
      <c r="C475" s="142"/>
      <c r="D475" s="129" t="s">
        <v>784</v>
      </c>
      <c r="F475" s="15"/>
      <c r="G475" s="54">
        <v>4.6E-13</v>
      </c>
      <c r="H475" s="112">
        <v>1154.891304347826</v>
      </c>
      <c r="I475" s="53">
        <v>0</v>
      </c>
      <c r="T475" s="49" t="s">
        <v>2031</v>
      </c>
      <c r="U475" s="50" t="s">
        <v>212</v>
      </c>
      <c r="V475" s="40" t="s">
        <v>758</v>
      </c>
      <c r="Y475" s="91">
        <v>10</v>
      </c>
      <c r="Z475" s="43">
        <v>0.28999999165534973</v>
      </c>
      <c r="AA475" s="40" t="s">
        <v>712</v>
      </c>
      <c r="AB475" s="43">
        <v>0.6800000071525574</v>
      </c>
      <c r="AC475" s="40" t="s">
        <v>8</v>
      </c>
      <c r="AD475" s="43">
        <v>0.9700000286102295</v>
      </c>
      <c r="AE475" s="40" t="s">
        <v>300</v>
      </c>
      <c r="AF475" s="43">
        <v>0.029999999329447746</v>
      </c>
      <c r="AG475" s="40" t="s">
        <v>301</v>
      </c>
      <c r="AH475" s="43">
        <v>0.28999999165534973</v>
      </c>
      <c r="AI475" s="40" t="s">
        <v>1553</v>
      </c>
      <c r="AJ475" s="43">
        <v>0.28999999165534973</v>
      </c>
      <c r="AK475" s="40" t="s">
        <v>1575</v>
      </c>
      <c r="AL475" s="43">
        <v>0.6800000071525574</v>
      </c>
      <c r="AM475" s="40" t="s">
        <v>1468</v>
      </c>
      <c r="AN475" s="43">
        <v>0.029999999329447746</v>
      </c>
      <c r="AO475" s="40" t="s">
        <v>750</v>
      </c>
      <c r="AP475" s="43">
        <v>1</v>
      </c>
      <c r="AQ475" s="40" t="s">
        <v>1051</v>
      </c>
      <c r="AR475" s="43">
        <v>1</v>
      </c>
      <c r="AS475" s="40" t="s">
        <v>1434</v>
      </c>
    </row>
    <row r="476" spans="1:31" ht="12.75">
      <c r="A476" s="11" t="s">
        <v>1156</v>
      </c>
      <c r="B476" s="130" t="s">
        <v>2010</v>
      </c>
      <c r="C476" s="142"/>
      <c r="D476" s="129" t="s">
        <v>784</v>
      </c>
      <c r="F476" s="15"/>
      <c r="G476" s="54">
        <v>1.02E-11</v>
      </c>
      <c r="H476" s="112">
        <v>280</v>
      </c>
      <c r="I476" s="53">
        <v>0</v>
      </c>
      <c r="T476" s="49" t="s">
        <v>2032</v>
      </c>
      <c r="U476" s="50" t="s">
        <v>212</v>
      </c>
      <c r="V476" s="40" t="s">
        <v>1350</v>
      </c>
      <c r="Y476" s="91">
        <v>3</v>
      </c>
      <c r="Z476" s="43">
        <v>0.25</v>
      </c>
      <c r="AA476" s="40" t="s">
        <v>1233</v>
      </c>
      <c r="AB476" s="43">
        <v>0.25</v>
      </c>
      <c r="AC476" s="40" t="s">
        <v>1390</v>
      </c>
      <c r="AD476" s="43">
        <v>0.5</v>
      </c>
      <c r="AE476" s="40" t="s">
        <v>804</v>
      </c>
    </row>
    <row r="477" spans="1:55" ht="38.25">
      <c r="A477" s="11" t="s">
        <v>1137</v>
      </c>
      <c r="B477" s="130" t="s">
        <v>2138</v>
      </c>
      <c r="C477" s="142"/>
      <c r="D477" s="129" t="s">
        <v>784</v>
      </c>
      <c r="F477" s="15"/>
      <c r="G477" s="54">
        <v>2.7E-11</v>
      </c>
      <c r="H477" s="112">
        <v>-389.99597423510465</v>
      </c>
      <c r="I477" s="53">
        <v>0</v>
      </c>
      <c r="T477" s="49" t="s">
        <v>356</v>
      </c>
      <c r="U477" s="50" t="s">
        <v>1404</v>
      </c>
      <c r="V477" s="40" t="s">
        <v>1229</v>
      </c>
      <c r="Y477" s="91">
        <v>15</v>
      </c>
      <c r="Z477" s="43">
        <v>0.05999999865889549</v>
      </c>
      <c r="AA477" s="40" t="s">
        <v>2</v>
      </c>
      <c r="AB477" s="43">
        <v>0.30000001192092896</v>
      </c>
      <c r="AC477" s="40" t="s">
        <v>256</v>
      </c>
      <c r="AD477" s="43">
        <v>0.5899999737739563</v>
      </c>
      <c r="AE477" s="40" t="s">
        <v>8</v>
      </c>
      <c r="AF477" s="43">
        <v>0.5899999737739563</v>
      </c>
      <c r="AG477" s="40" t="s">
        <v>300</v>
      </c>
      <c r="AH477" s="43">
        <v>0.05000000074505806</v>
      </c>
      <c r="AI477" s="40" t="s">
        <v>301</v>
      </c>
      <c r="AJ477" s="43">
        <v>0.5099999904632568</v>
      </c>
      <c r="AK477" s="40" t="s">
        <v>1553</v>
      </c>
      <c r="AL477" s="43">
        <v>0.23000000417232513</v>
      </c>
      <c r="AM477" s="40" t="s">
        <v>1611</v>
      </c>
      <c r="AN477" s="43">
        <v>0.029999999329447746</v>
      </c>
      <c r="AO477" s="40" t="s">
        <v>2078</v>
      </c>
      <c r="AP477" s="43">
        <v>0.27000001072883606</v>
      </c>
      <c r="AQ477" s="40" t="s">
        <v>696</v>
      </c>
      <c r="AR477" s="43">
        <v>0.05000000074505806</v>
      </c>
      <c r="AS477" s="40" t="s">
        <v>274</v>
      </c>
      <c r="AT477" s="43">
        <v>0.28999999165534973</v>
      </c>
      <c r="AU477" s="40" t="s">
        <v>330</v>
      </c>
      <c r="AV477" s="43">
        <v>0.05000000074505806</v>
      </c>
      <c r="AW477" s="40" t="s">
        <v>1486</v>
      </c>
      <c r="AX477" s="43">
        <v>0.05000000074505806</v>
      </c>
      <c r="AY477" s="40" t="s">
        <v>799</v>
      </c>
      <c r="AZ477" s="43">
        <v>0.6399999856948853</v>
      </c>
      <c r="BA477" s="40" t="s">
        <v>1665</v>
      </c>
      <c r="BB477" s="42">
        <v>0.6399999856948853</v>
      </c>
      <c r="BC477" s="42" t="s">
        <v>1434</v>
      </c>
    </row>
    <row r="478" spans="1:51" ht="38.25">
      <c r="A478" s="11" t="s">
        <v>1138</v>
      </c>
      <c r="B478" s="130" t="s">
        <v>2001</v>
      </c>
      <c r="C478" s="142"/>
      <c r="D478" s="129" t="s">
        <v>784</v>
      </c>
      <c r="F478" s="15"/>
      <c r="G478" s="54">
        <v>1.05E-14</v>
      </c>
      <c r="H478" s="112">
        <v>1999.7987117552334</v>
      </c>
      <c r="I478" s="53">
        <v>0</v>
      </c>
      <c r="T478" s="49" t="s">
        <v>357</v>
      </c>
      <c r="U478" s="50" t="s">
        <v>1404</v>
      </c>
      <c r="V478" s="40" t="s">
        <v>250</v>
      </c>
      <c r="Y478" s="91">
        <v>13</v>
      </c>
      <c r="Z478" s="43">
        <v>0.12999999523162842</v>
      </c>
      <c r="AA478" s="40" t="s">
        <v>1229</v>
      </c>
      <c r="AB478" s="43">
        <v>0.6200000047683716</v>
      </c>
      <c r="AC478" s="40" t="s">
        <v>256</v>
      </c>
      <c r="AD478" s="43">
        <v>0.1599999964237213</v>
      </c>
      <c r="AE478" s="40" t="s">
        <v>1353</v>
      </c>
      <c r="AF478" s="43">
        <v>0.23000000417232513</v>
      </c>
      <c r="AG478" s="40" t="s">
        <v>217</v>
      </c>
      <c r="AH478" s="43">
        <v>0.05999999865889549</v>
      </c>
      <c r="AI478" s="40" t="s">
        <v>218</v>
      </c>
      <c r="AJ478" s="43">
        <v>0.4000000059604645</v>
      </c>
      <c r="AK478" s="40" t="s">
        <v>1424</v>
      </c>
      <c r="AL478" s="43">
        <v>0.38999998569488525</v>
      </c>
      <c r="AM478" s="40" t="s">
        <v>1964</v>
      </c>
      <c r="AN478" s="43">
        <v>0.1599999964237213</v>
      </c>
      <c r="AO478" s="40" t="s">
        <v>1369</v>
      </c>
      <c r="AP478" s="43">
        <v>0.05000000074505806</v>
      </c>
      <c r="AQ478" s="40" t="s">
        <v>1411</v>
      </c>
      <c r="AR478" s="43">
        <v>0.10000000149011612</v>
      </c>
      <c r="AS478" s="40" t="s">
        <v>350</v>
      </c>
      <c r="AT478" s="43">
        <v>0.33000001311302185</v>
      </c>
      <c r="AU478" s="40" t="s">
        <v>1371</v>
      </c>
      <c r="AV478" s="43">
        <v>0.12999999523162842</v>
      </c>
      <c r="AW478" s="40" t="s">
        <v>1351</v>
      </c>
      <c r="AX478" s="43">
        <v>0.1599999964237213</v>
      </c>
      <c r="AY478" s="40" t="s">
        <v>739</v>
      </c>
    </row>
    <row r="479" spans="1:51" ht="38.25">
      <c r="A479" s="11" t="s">
        <v>1139</v>
      </c>
      <c r="B479" s="130" t="s">
        <v>2139</v>
      </c>
      <c r="C479" s="142"/>
      <c r="D479" s="129" t="s">
        <v>784</v>
      </c>
      <c r="F479" s="15"/>
      <c r="G479" s="54">
        <v>2.95E-12</v>
      </c>
      <c r="H479" s="112">
        <v>449.8792270531401</v>
      </c>
      <c r="I479" s="53">
        <v>0</v>
      </c>
      <c r="T479" s="49" t="s">
        <v>358</v>
      </c>
      <c r="U479" s="50" t="s">
        <v>1404</v>
      </c>
      <c r="V479" s="40" t="s">
        <v>758</v>
      </c>
      <c r="Y479" s="91">
        <v>13</v>
      </c>
      <c r="Z479" s="43">
        <v>0.8100000023841858</v>
      </c>
      <c r="AA479" s="40" t="s">
        <v>712</v>
      </c>
      <c r="AB479" s="43">
        <v>0.09000000357627869</v>
      </c>
      <c r="AC479" s="40" t="s">
        <v>8</v>
      </c>
      <c r="AD479" s="43">
        <v>0.9200000166893005</v>
      </c>
      <c r="AE479" s="40" t="s">
        <v>300</v>
      </c>
      <c r="AF479" s="43">
        <v>0.10000000149011612</v>
      </c>
      <c r="AG479" s="40" t="s">
        <v>301</v>
      </c>
      <c r="AH479" s="43">
        <v>0.5</v>
      </c>
      <c r="AI479" s="40" t="s">
        <v>1553</v>
      </c>
      <c r="AJ479" s="43">
        <v>0.2199999988079071</v>
      </c>
      <c r="AK479" s="40" t="s">
        <v>2078</v>
      </c>
      <c r="AL479" s="43">
        <v>0.47999998927116394</v>
      </c>
      <c r="AM479" s="40" t="s">
        <v>696</v>
      </c>
      <c r="AN479" s="43">
        <v>0.05000000074505806</v>
      </c>
      <c r="AO479" s="40" t="s">
        <v>1468</v>
      </c>
      <c r="AP479" s="43">
        <v>0.03999999910593033</v>
      </c>
      <c r="AQ479" s="40" t="s">
        <v>1057</v>
      </c>
      <c r="AR479" s="43">
        <v>0.10000000149011612</v>
      </c>
      <c r="AS479" s="40" t="s">
        <v>750</v>
      </c>
      <c r="AT479" s="43">
        <v>0.10999999940395355</v>
      </c>
      <c r="AU479" s="40" t="s">
        <v>1486</v>
      </c>
      <c r="AV479" s="43">
        <v>1.0199999809265137</v>
      </c>
      <c r="AW479" s="40" t="s">
        <v>1051</v>
      </c>
      <c r="AX479" s="43">
        <v>1.0199999809265137</v>
      </c>
      <c r="AY479" s="40" t="s">
        <v>1434</v>
      </c>
    </row>
    <row r="480" spans="1:33" ht="12.75">
      <c r="A480" s="11" t="s">
        <v>1140</v>
      </c>
      <c r="B480" s="130" t="s">
        <v>649</v>
      </c>
      <c r="C480" s="142"/>
      <c r="D480" s="129" t="s">
        <v>227</v>
      </c>
      <c r="F480" s="15"/>
      <c r="G480" s="54">
        <v>3.5E-11</v>
      </c>
      <c r="H480" s="112">
        <v>0</v>
      </c>
      <c r="T480" s="49" t="s">
        <v>359</v>
      </c>
      <c r="U480" s="50" t="s">
        <v>1404</v>
      </c>
      <c r="V480" s="40" t="s">
        <v>1350</v>
      </c>
      <c r="Y480" s="91">
        <v>4</v>
      </c>
      <c r="Z480" s="43">
        <v>0.25</v>
      </c>
      <c r="AA480" s="40" t="s">
        <v>256</v>
      </c>
      <c r="AB480" s="43">
        <v>0.25</v>
      </c>
      <c r="AC480" s="40" t="s">
        <v>331</v>
      </c>
      <c r="AD480" s="43">
        <v>0.75</v>
      </c>
      <c r="AE480" s="40" t="s">
        <v>1411</v>
      </c>
      <c r="AF480" s="43">
        <v>0.25</v>
      </c>
      <c r="AG480" s="40" t="s">
        <v>1434</v>
      </c>
    </row>
    <row r="481" spans="1:51" ht="38.25">
      <c r="A481" s="11" t="s">
        <v>1157</v>
      </c>
      <c r="B481" s="130" t="s">
        <v>2140</v>
      </c>
      <c r="C481" s="142"/>
      <c r="D481" s="129" t="s">
        <v>784</v>
      </c>
      <c r="F481" s="15"/>
      <c r="G481" s="54">
        <v>1.12E-11</v>
      </c>
      <c r="H481" s="112">
        <v>-529.891304347826</v>
      </c>
      <c r="I481" s="53">
        <v>0</v>
      </c>
      <c r="T481" s="49" t="s">
        <v>361</v>
      </c>
      <c r="U481" s="50" t="s">
        <v>286</v>
      </c>
      <c r="V481" s="40" t="s">
        <v>1229</v>
      </c>
      <c r="Y481" s="91">
        <v>13</v>
      </c>
      <c r="Z481" s="43">
        <v>0.019999999552965164</v>
      </c>
      <c r="AA481" s="40" t="s">
        <v>2</v>
      </c>
      <c r="AB481" s="43">
        <v>0.2800000011920929</v>
      </c>
      <c r="AC481" s="40" t="s">
        <v>256</v>
      </c>
      <c r="AD481" s="43">
        <v>0.6600000262260437</v>
      </c>
      <c r="AE481" s="40" t="s">
        <v>8</v>
      </c>
      <c r="AF481" s="43">
        <v>0.6800000071525574</v>
      </c>
      <c r="AG481" s="40" t="s">
        <v>300</v>
      </c>
      <c r="AH481" s="43">
        <v>0.03999999910593033</v>
      </c>
      <c r="AI481" s="40" t="s">
        <v>301</v>
      </c>
      <c r="AJ481" s="43">
        <v>0.6100000143051147</v>
      </c>
      <c r="AK481" s="40" t="s">
        <v>1553</v>
      </c>
      <c r="AL481" s="43">
        <v>0.5799999833106995</v>
      </c>
      <c r="AM481" s="40" t="s">
        <v>1599</v>
      </c>
      <c r="AN481" s="43">
        <v>0.05000000074505806</v>
      </c>
      <c r="AO481" s="40" t="s">
        <v>2078</v>
      </c>
      <c r="AP481" s="43">
        <v>0.03999999910593033</v>
      </c>
      <c r="AQ481" s="40" t="s">
        <v>274</v>
      </c>
      <c r="AR481" s="43">
        <v>0.2800000011920929</v>
      </c>
      <c r="AS481" s="40" t="s">
        <v>330</v>
      </c>
      <c r="AT481" s="43">
        <v>0.05000000074505806</v>
      </c>
      <c r="AU481" s="40" t="s">
        <v>799</v>
      </c>
      <c r="AV481" s="43">
        <v>0.7200000286102295</v>
      </c>
      <c r="AW481" s="40" t="s">
        <v>1665</v>
      </c>
      <c r="AX481" s="43">
        <v>0.7200000286102295</v>
      </c>
      <c r="AY481" s="40" t="s">
        <v>1434</v>
      </c>
    </row>
    <row r="482" spans="1:57" ht="38.25">
      <c r="A482" s="11" t="s">
        <v>1158</v>
      </c>
      <c r="B482" s="130" t="s">
        <v>2141</v>
      </c>
      <c r="C482" s="142"/>
      <c r="D482" s="129" t="s">
        <v>784</v>
      </c>
      <c r="F482" s="15"/>
      <c r="G482" s="54">
        <v>1.34E-14</v>
      </c>
      <c r="H482" s="112">
        <v>2283.11191626409</v>
      </c>
      <c r="I482" s="53">
        <v>0</v>
      </c>
      <c r="T482" s="49" t="s">
        <v>362</v>
      </c>
      <c r="U482" s="50" t="s">
        <v>286</v>
      </c>
      <c r="V482" s="40" t="s">
        <v>250</v>
      </c>
      <c r="Y482" s="91">
        <v>16</v>
      </c>
      <c r="Z482" s="43">
        <v>0.07999999821186066</v>
      </c>
      <c r="AA482" s="40" t="s">
        <v>1229</v>
      </c>
      <c r="AB482" s="43">
        <v>0.09000000357627869</v>
      </c>
      <c r="AC482" s="40" t="s">
        <v>2</v>
      </c>
      <c r="AD482" s="43">
        <v>0.5</v>
      </c>
      <c r="AE482" s="40" t="s">
        <v>256</v>
      </c>
      <c r="AF482" s="43">
        <v>0.2800000011920929</v>
      </c>
      <c r="AG482" s="40" t="s">
        <v>8</v>
      </c>
      <c r="AH482" s="43">
        <v>0.20999999344348907</v>
      </c>
      <c r="AI482" s="40" t="s">
        <v>217</v>
      </c>
      <c r="AJ482" s="43">
        <v>0.14000000059604645</v>
      </c>
      <c r="AK482" s="40" t="s">
        <v>218</v>
      </c>
      <c r="AL482" s="43">
        <v>0.36000001430511475</v>
      </c>
      <c r="AM482" s="40" t="s">
        <v>300</v>
      </c>
      <c r="AN482" s="43">
        <v>0.5</v>
      </c>
      <c r="AO482" s="40" t="s">
        <v>1424</v>
      </c>
      <c r="AP482" s="43">
        <v>0.10000000149011612</v>
      </c>
      <c r="AQ482" s="40" t="s">
        <v>1553</v>
      </c>
      <c r="AR482" s="43">
        <v>0.5</v>
      </c>
      <c r="AS482" s="40" t="s">
        <v>239</v>
      </c>
      <c r="AT482" s="43">
        <v>0.25999999046325684</v>
      </c>
      <c r="AU482" s="40" t="s">
        <v>1462</v>
      </c>
      <c r="AV482" s="43">
        <v>0.09000000357627869</v>
      </c>
      <c r="AW482" s="40" t="s">
        <v>350</v>
      </c>
      <c r="AX482" s="43">
        <v>0.550000011920929</v>
      </c>
      <c r="AY482" s="40" t="s">
        <v>1371</v>
      </c>
      <c r="AZ482" s="43">
        <v>0.20000000298023224</v>
      </c>
      <c r="BA482" s="40" t="s">
        <v>1351</v>
      </c>
      <c r="BB482" s="42">
        <v>0.009999999776482582</v>
      </c>
      <c r="BC482" s="42" t="s">
        <v>1671</v>
      </c>
      <c r="BD482" s="42">
        <v>0.36000001430511475</v>
      </c>
      <c r="BE482" s="42" t="s">
        <v>1434</v>
      </c>
    </row>
    <row r="483" spans="1:47" ht="38.25">
      <c r="A483" s="11" t="s">
        <v>1159</v>
      </c>
      <c r="B483" s="130" t="s">
        <v>2002</v>
      </c>
      <c r="C483" s="142"/>
      <c r="D483" s="129" t="s">
        <v>227</v>
      </c>
      <c r="F483" s="15"/>
      <c r="G483" s="54">
        <v>1.1E-13</v>
      </c>
      <c r="H483" s="112">
        <v>0</v>
      </c>
      <c r="T483" s="49" t="s">
        <v>363</v>
      </c>
      <c r="U483" s="50" t="s">
        <v>286</v>
      </c>
      <c r="V483" s="40" t="s">
        <v>758</v>
      </c>
      <c r="Y483" s="91">
        <v>11</v>
      </c>
      <c r="Z483" s="43">
        <v>0.8899999856948853</v>
      </c>
      <c r="AA483" s="40" t="s">
        <v>712</v>
      </c>
      <c r="AB483" s="43">
        <v>0.05999999865889549</v>
      </c>
      <c r="AC483" s="40" t="s">
        <v>8</v>
      </c>
      <c r="AD483" s="43">
        <v>0.9399999976158142</v>
      </c>
      <c r="AE483" s="40" t="s">
        <v>300</v>
      </c>
      <c r="AF483" s="43">
        <v>0.05999999865889549</v>
      </c>
      <c r="AG483" s="40" t="s">
        <v>301</v>
      </c>
      <c r="AH483" s="43">
        <v>0.7400000095367432</v>
      </c>
      <c r="AI483" s="40" t="s">
        <v>1553</v>
      </c>
      <c r="AJ483" s="43">
        <v>0.7400000095367432</v>
      </c>
      <c r="AK483" s="40" t="s">
        <v>1599</v>
      </c>
      <c r="AL483" s="43">
        <v>0.14000000059604645</v>
      </c>
      <c r="AM483" s="40" t="s">
        <v>2078</v>
      </c>
      <c r="AN483" s="43">
        <v>0.05999999865889549</v>
      </c>
      <c r="AO483" s="40" t="s">
        <v>1468</v>
      </c>
      <c r="AP483" s="43">
        <v>0.05999999865889549</v>
      </c>
      <c r="AQ483" s="40" t="s">
        <v>750</v>
      </c>
      <c r="AR483" s="43">
        <v>1</v>
      </c>
      <c r="AS483" s="40" t="s">
        <v>1051</v>
      </c>
      <c r="AT483" s="43">
        <v>1</v>
      </c>
      <c r="AU483" s="40" t="s">
        <v>1434</v>
      </c>
    </row>
    <row r="484" spans="1:31" ht="12.75">
      <c r="A484" s="11" t="s">
        <v>1160</v>
      </c>
      <c r="B484" s="130" t="s">
        <v>192</v>
      </c>
      <c r="C484" s="142"/>
      <c r="D484" s="129" t="s">
        <v>784</v>
      </c>
      <c r="F484" s="15"/>
      <c r="G484" s="54">
        <v>2.26E-11</v>
      </c>
      <c r="H484" s="112">
        <v>40</v>
      </c>
      <c r="I484" s="53">
        <v>0</v>
      </c>
      <c r="T484" s="49" t="s">
        <v>364</v>
      </c>
      <c r="U484" s="50" t="s">
        <v>286</v>
      </c>
      <c r="V484" s="40" t="s">
        <v>1350</v>
      </c>
      <c r="Y484" s="91">
        <v>3</v>
      </c>
      <c r="Z484" s="43">
        <v>0.25</v>
      </c>
      <c r="AA484" s="40" t="s">
        <v>261</v>
      </c>
      <c r="AB484" s="43">
        <v>0.25</v>
      </c>
      <c r="AC484" s="40" t="s">
        <v>1369</v>
      </c>
      <c r="AD484" s="43">
        <v>0.5</v>
      </c>
      <c r="AE484" s="40" t="s">
        <v>1411</v>
      </c>
    </row>
    <row r="485" spans="1:61" ht="51">
      <c r="A485" s="11" t="s">
        <v>1161</v>
      </c>
      <c r="B485" s="130" t="s">
        <v>2142</v>
      </c>
      <c r="C485" s="142"/>
      <c r="D485" s="129" t="s">
        <v>784</v>
      </c>
      <c r="F485" s="15"/>
      <c r="G485" s="54">
        <v>1.34E-11</v>
      </c>
      <c r="H485" s="112">
        <v>-410.12479871175515</v>
      </c>
      <c r="I485" s="53">
        <v>0</v>
      </c>
      <c r="T485" s="49" t="s">
        <v>2033</v>
      </c>
      <c r="U485" s="50" t="s">
        <v>1405</v>
      </c>
      <c r="V485" s="40" t="s">
        <v>1229</v>
      </c>
      <c r="Y485" s="91">
        <v>18</v>
      </c>
      <c r="Z485" s="43">
        <v>0.009999999776482582</v>
      </c>
      <c r="AA485" s="40" t="s">
        <v>2</v>
      </c>
      <c r="AB485" s="43">
        <v>0.009999999776482582</v>
      </c>
      <c r="AC485" s="40" t="s">
        <v>256</v>
      </c>
      <c r="AD485" s="43">
        <v>0.6700000166893005</v>
      </c>
      <c r="AE485" s="40" t="s">
        <v>8</v>
      </c>
      <c r="AF485" s="43">
        <v>1.059999942779541</v>
      </c>
      <c r="AG485" s="40" t="s">
        <v>300</v>
      </c>
      <c r="AH485" s="43">
        <v>0.30000001192092896</v>
      </c>
      <c r="AI485" s="40" t="s">
        <v>301</v>
      </c>
      <c r="AJ485" s="43">
        <v>0.07999999821186066</v>
      </c>
      <c r="AK485" s="40" t="s">
        <v>1553</v>
      </c>
      <c r="AL485" s="43">
        <v>0.5099999904632568</v>
      </c>
      <c r="AM485" s="40" t="s">
        <v>342</v>
      </c>
      <c r="AN485" s="43">
        <v>0.07999999821186066</v>
      </c>
      <c r="AO485" s="40" t="s">
        <v>2084</v>
      </c>
      <c r="AP485" s="43">
        <v>0.17000000178813934</v>
      </c>
      <c r="AQ485" s="40" t="s">
        <v>1605</v>
      </c>
      <c r="AR485" s="43">
        <v>0.05999999865889549</v>
      </c>
      <c r="AS485" s="40" t="s">
        <v>696</v>
      </c>
      <c r="AT485" s="43">
        <v>0.029999999329447746</v>
      </c>
      <c r="AU485" s="40" t="s">
        <v>2072</v>
      </c>
      <c r="AV485" s="43">
        <v>0.009999999776482582</v>
      </c>
      <c r="AW485" s="40" t="s">
        <v>766</v>
      </c>
      <c r="AX485" s="43">
        <v>0.2800000011920929</v>
      </c>
      <c r="AY485" s="40" t="s">
        <v>274</v>
      </c>
      <c r="AZ485" s="43">
        <v>0.09000000357627869</v>
      </c>
      <c r="BA485" s="40" t="s">
        <v>1486</v>
      </c>
      <c r="BB485" s="42">
        <v>0.5299999713897705</v>
      </c>
      <c r="BC485" s="42" t="s">
        <v>1677</v>
      </c>
      <c r="BD485" s="42">
        <v>0.699999988079071</v>
      </c>
      <c r="BE485" s="42" t="s">
        <v>1665</v>
      </c>
      <c r="BF485" s="42">
        <v>0.11999999731779099</v>
      </c>
      <c r="BG485" s="42" t="s">
        <v>1671</v>
      </c>
      <c r="BH485" s="42">
        <v>1.3600000143051147</v>
      </c>
      <c r="BI485" s="42" t="s">
        <v>1434</v>
      </c>
    </row>
    <row r="486" spans="1:65" ht="51">
      <c r="A486" s="11" t="s">
        <v>1162</v>
      </c>
      <c r="B486" s="130" t="s">
        <v>2003</v>
      </c>
      <c r="C486" s="142"/>
      <c r="D486" s="129" t="s">
        <v>784</v>
      </c>
      <c r="F486" s="15"/>
      <c r="G486" s="54">
        <v>8.22E-16</v>
      </c>
      <c r="H486" s="112">
        <v>640.0966183574878</v>
      </c>
      <c r="I486" s="53">
        <v>0</v>
      </c>
      <c r="T486" s="49" t="s">
        <v>2034</v>
      </c>
      <c r="U486" s="50" t="s">
        <v>1405</v>
      </c>
      <c r="V486" s="40" t="s">
        <v>250</v>
      </c>
      <c r="Y486" s="91">
        <v>20</v>
      </c>
      <c r="Z486" s="43">
        <v>0.6800000071525574</v>
      </c>
      <c r="AA486" s="40" t="s">
        <v>1229</v>
      </c>
      <c r="AB486" s="43">
        <v>0.029999999329447746</v>
      </c>
      <c r="AC486" s="40" t="s">
        <v>2</v>
      </c>
      <c r="AD486" s="43">
        <v>0.009999999776482582</v>
      </c>
      <c r="AE486" s="40" t="s">
        <v>256</v>
      </c>
      <c r="AF486" s="43">
        <v>0.1599999964237213</v>
      </c>
      <c r="AG486" s="40" t="s">
        <v>8</v>
      </c>
      <c r="AH486" s="43">
        <v>0.029999999329447746</v>
      </c>
      <c r="AI486" s="40" t="s">
        <v>1641</v>
      </c>
      <c r="AJ486" s="43">
        <v>0.20000000298023224</v>
      </c>
      <c r="AK486" s="40" t="s">
        <v>1647</v>
      </c>
      <c r="AL486" s="43">
        <v>0.28999999165534973</v>
      </c>
      <c r="AM486" s="40" t="s">
        <v>218</v>
      </c>
      <c r="AN486" s="43">
        <v>0.7900000214576721</v>
      </c>
      <c r="AO486" s="40" t="s">
        <v>300</v>
      </c>
      <c r="AP486" s="43">
        <v>0.25999999046325684</v>
      </c>
      <c r="AQ486" s="40" t="s">
        <v>301</v>
      </c>
      <c r="AR486" s="43">
        <v>0.20000000298023224</v>
      </c>
      <c r="AS486" s="40" t="s">
        <v>1553</v>
      </c>
      <c r="AT486" s="43">
        <v>0.15000000596046448</v>
      </c>
      <c r="AU486" s="40" t="s">
        <v>342</v>
      </c>
      <c r="AV486" s="43">
        <v>0.09000000357627869</v>
      </c>
      <c r="AW486" s="40" t="s">
        <v>1605</v>
      </c>
      <c r="AX486" s="43">
        <v>0.029999999329447746</v>
      </c>
      <c r="AY486" s="40" t="s">
        <v>1412</v>
      </c>
      <c r="AZ486" s="43">
        <v>0.029999999329447746</v>
      </c>
      <c r="BA486" s="40" t="s">
        <v>702</v>
      </c>
      <c r="BB486" s="42">
        <v>0.07000000029802322</v>
      </c>
      <c r="BC486" s="42" t="s">
        <v>1462</v>
      </c>
      <c r="BD486" s="42">
        <v>0.25999999046325684</v>
      </c>
      <c r="BE486" s="42" t="s">
        <v>1432</v>
      </c>
      <c r="BF486" s="42">
        <v>0.17000000178813934</v>
      </c>
      <c r="BG486" s="42" t="s">
        <v>1371</v>
      </c>
      <c r="BH486" s="42">
        <v>0.029999999329447746</v>
      </c>
      <c r="BI486" s="42" t="s">
        <v>1351</v>
      </c>
      <c r="BJ486" s="42">
        <v>0.8100000023841858</v>
      </c>
      <c r="BK486" s="42" t="s">
        <v>1671</v>
      </c>
      <c r="BL486" s="42">
        <v>1.0499999523162842</v>
      </c>
      <c r="BM486" s="42" t="s">
        <v>1434</v>
      </c>
    </row>
    <row r="487" spans="1:39" ht="25.5">
      <c r="A487" s="11" t="s">
        <v>1163</v>
      </c>
      <c r="B487" s="130" t="s">
        <v>1883</v>
      </c>
      <c r="C487" s="142"/>
      <c r="D487" s="129" t="s">
        <v>784</v>
      </c>
      <c r="F487" s="15"/>
      <c r="G487" s="54">
        <v>1.2E-12</v>
      </c>
      <c r="H487" s="112">
        <v>-490.1368760064412</v>
      </c>
      <c r="I487" s="53">
        <v>0</v>
      </c>
      <c r="T487" s="49" t="s">
        <v>2035</v>
      </c>
      <c r="U487" s="50" t="s">
        <v>1405</v>
      </c>
      <c r="V487" s="40" t="s">
        <v>758</v>
      </c>
      <c r="Y487" s="91">
        <v>7</v>
      </c>
      <c r="Z487" s="43">
        <v>0.8100000023841858</v>
      </c>
      <c r="AA487" s="40" t="s">
        <v>712</v>
      </c>
      <c r="AB487" s="43">
        <v>0.8100000023841858</v>
      </c>
      <c r="AC487" s="40" t="s">
        <v>300</v>
      </c>
      <c r="AD487" s="43">
        <v>0.1899999976158142</v>
      </c>
      <c r="AE487" s="40" t="s">
        <v>301</v>
      </c>
      <c r="AF487" s="43">
        <v>0.8100000023841858</v>
      </c>
      <c r="AG487" s="40" t="s">
        <v>342</v>
      </c>
      <c r="AH487" s="43">
        <v>0.1899999976158142</v>
      </c>
      <c r="AI487" s="40" t="s">
        <v>750</v>
      </c>
      <c r="AJ487" s="43">
        <v>1</v>
      </c>
      <c r="AK487" s="40" t="s">
        <v>1051</v>
      </c>
      <c r="AL487" s="43">
        <v>1</v>
      </c>
      <c r="AM487" s="40" t="s">
        <v>1434</v>
      </c>
    </row>
    <row r="488" spans="1:29" ht="12.75">
      <c r="A488" s="11" t="s">
        <v>1164</v>
      </c>
      <c r="B488" s="130" t="s">
        <v>1884</v>
      </c>
      <c r="C488" s="142"/>
      <c r="D488" s="129" t="s">
        <v>227</v>
      </c>
      <c r="F488" s="15"/>
      <c r="G488" s="54">
        <v>3.2E-11</v>
      </c>
      <c r="H488" s="112">
        <v>0</v>
      </c>
      <c r="T488" s="49" t="s">
        <v>2036</v>
      </c>
      <c r="U488" s="50" t="s">
        <v>1405</v>
      </c>
      <c r="V488" s="40" t="s">
        <v>1350</v>
      </c>
      <c r="Y488" s="91">
        <v>2</v>
      </c>
      <c r="Z488" s="43">
        <v>0.5</v>
      </c>
      <c r="AA488" s="40" t="s">
        <v>1412</v>
      </c>
      <c r="AB488" s="43">
        <v>0.5</v>
      </c>
      <c r="AC488" s="40" t="s">
        <v>1837</v>
      </c>
    </row>
    <row r="489" spans="1:67" ht="63.75">
      <c r="A489" s="11" t="s">
        <v>1165</v>
      </c>
      <c r="B489" s="130" t="s">
        <v>2143</v>
      </c>
      <c r="C489" s="142"/>
      <c r="D489" s="129" t="s">
        <v>784</v>
      </c>
      <c r="F489" s="15"/>
      <c r="G489" s="54">
        <v>1.62E-11</v>
      </c>
      <c r="H489" s="112">
        <v>-459.94363929146533</v>
      </c>
      <c r="I489" s="53">
        <v>0</v>
      </c>
      <c r="T489" s="49" t="s">
        <v>2037</v>
      </c>
      <c r="U489" s="50" t="s">
        <v>1406</v>
      </c>
      <c r="V489" s="40" t="s">
        <v>1229</v>
      </c>
      <c r="Y489" s="91">
        <v>21</v>
      </c>
      <c r="Z489" s="43">
        <v>0.05000000074505806</v>
      </c>
      <c r="AA489" s="40" t="s">
        <v>2</v>
      </c>
      <c r="AB489" s="43">
        <v>0.009999999776482582</v>
      </c>
      <c r="AC489" s="40" t="s">
        <v>256</v>
      </c>
      <c r="AD489" s="43">
        <v>0.49000000953674316</v>
      </c>
      <c r="AE489" s="40" t="s">
        <v>8</v>
      </c>
      <c r="AF489" s="43">
        <v>0.029999999329447746</v>
      </c>
      <c r="AG489" s="40" t="s">
        <v>1647</v>
      </c>
      <c r="AH489" s="43">
        <v>1.4600000381469727</v>
      </c>
      <c r="AI489" s="40" t="s">
        <v>300</v>
      </c>
      <c r="AJ489" s="43">
        <v>0.4300000071525574</v>
      </c>
      <c r="AK489" s="40" t="s">
        <v>301</v>
      </c>
      <c r="AL489" s="43">
        <v>0.3499999940395355</v>
      </c>
      <c r="AM489" s="40" t="s">
        <v>1553</v>
      </c>
      <c r="AN489" s="43">
        <v>0.029999999329447746</v>
      </c>
      <c r="AO489" s="40" t="s">
        <v>342</v>
      </c>
      <c r="AP489" s="43">
        <v>0.23000000417232513</v>
      </c>
      <c r="AQ489" s="40" t="s">
        <v>2084</v>
      </c>
      <c r="AR489" s="43">
        <v>0.28999999165534973</v>
      </c>
      <c r="AS489" s="40" t="s">
        <v>1605</v>
      </c>
      <c r="AT489" s="43">
        <v>0.10999999940395355</v>
      </c>
      <c r="AU489" s="40" t="s">
        <v>2066</v>
      </c>
      <c r="AV489" s="43">
        <v>0.05999999865889549</v>
      </c>
      <c r="AW489" s="40" t="s">
        <v>1462</v>
      </c>
      <c r="AX489" s="43">
        <v>0.019999999552965164</v>
      </c>
      <c r="AY489" s="40" t="s">
        <v>766</v>
      </c>
      <c r="AZ489" s="43">
        <v>0.3100000023841858</v>
      </c>
      <c r="BA489" s="40" t="s">
        <v>274</v>
      </c>
      <c r="BB489" s="42">
        <v>0.09000000357627869</v>
      </c>
      <c r="BC489" s="42" t="s">
        <v>1432</v>
      </c>
      <c r="BD489" s="42">
        <v>0.11999999731779099</v>
      </c>
      <c r="BE489" s="42" t="s">
        <v>1486</v>
      </c>
      <c r="BF489" s="42">
        <v>0.009999999776482582</v>
      </c>
      <c r="BG489" s="42" t="s">
        <v>1351</v>
      </c>
      <c r="BH489" s="42">
        <v>0.3199999928474426</v>
      </c>
      <c r="BI489" s="42" t="s">
        <v>1677</v>
      </c>
      <c r="BJ489" s="42">
        <v>1</v>
      </c>
      <c r="BK489" s="42" t="s">
        <v>1665</v>
      </c>
      <c r="BL489" s="42">
        <v>0.4699999988079071</v>
      </c>
      <c r="BM489" s="42" t="s">
        <v>1671</v>
      </c>
      <c r="BN489" s="42">
        <v>1.8899999856948853</v>
      </c>
      <c r="BO489" s="42" t="s">
        <v>1434</v>
      </c>
    </row>
    <row r="490" spans="1:55" ht="38.25">
      <c r="A490" s="11" t="s">
        <v>1166</v>
      </c>
      <c r="B490" s="130" t="s">
        <v>1885</v>
      </c>
      <c r="C490" s="142"/>
      <c r="D490" s="129" t="s">
        <v>784</v>
      </c>
      <c r="F490" s="15"/>
      <c r="G490" s="54">
        <v>1.39E-15</v>
      </c>
      <c r="H490" s="112">
        <v>1280.1932367149757</v>
      </c>
      <c r="I490" s="53">
        <v>0</v>
      </c>
      <c r="T490" s="49" t="s">
        <v>2038</v>
      </c>
      <c r="U490" s="50" t="s">
        <v>1406</v>
      </c>
      <c r="V490" s="40" t="s">
        <v>250</v>
      </c>
      <c r="Y490" s="91">
        <v>15</v>
      </c>
      <c r="Z490" s="43">
        <v>0.38999998569488525</v>
      </c>
      <c r="AA490" s="40" t="s">
        <v>1229</v>
      </c>
      <c r="AB490" s="43">
        <v>0.1899999976158142</v>
      </c>
      <c r="AC490" s="40" t="s">
        <v>256</v>
      </c>
      <c r="AD490" s="43">
        <v>0.1899999976158142</v>
      </c>
      <c r="AE490" s="40" t="s">
        <v>1647</v>
      </c>
      <c r="AF490" s="43">
        <v>0.20999999344348907</v>
      </c>
      <c r="AG490" s="40" t="s">
        <v>217</v>
      </c>
      <c r="AH490" s="43">
        <v>0.20000000298023224</v>
      </c>
      <c r="AI490" s="40" t="s">
        <v>218</v>
      </c>
      <c r="AJ490" s="43">
        <v>0.1899999976158142</v>
      </c>
      <c r="AK490" s="40" t="s">
        <v>300</v>
      </c>
      <c r="AL490" s="43">
        <v>0.05999999865889549</v>
      </c>
      <c r="AM490" s="40" t="s">
        <v>301</v>
      </c>
      <c r="AN490" s="43">
        <v>0.5</v>
      </c>
      <c r="AO490" s="40" t="s">
        <v>1424</v>
      </c>
      <c r="AP490" s="43">
        <v>0.5</v>
      </c>
      <c r="AQ490" s="40" t="s">
        <v>1412</v>
      </c>
      <c r="AR490" s="43">
        <v>0.05999999865889549</v>
      </c>
      <c r="AS490" s="40" t="s">
        <v>1432</v>
      </c>
      <c r="AT490" s="43">
        <v>0.09000000357627869</v>
      </c>
      <c r="AU490" s="40" t="s">
        <v>350</v>
      </c>
      <c r="AV490" s="43">
        <v>0.17000000178813934</v>
      </c>
      <c r="AW490" s="40" t="s">
        <v>1371</v>
      </c>
      <c r="AX490" s="43">
        <v>0.11999999731779099</v>
      </c>
      <c r="AY490" s="40" t="s">
        <v>1351</v>
      </c>
      <c r="AZ490" s="43">
        <v>0.20999999344348907</v>
      </c>
      <c r="BA490" s="40" t="s">
        <v>1671</v>
      </c>
      <c r="BB490" s="42">
        <v>0.25</v>
      </c>
      <c r="BC490" s="42" t="s">
        <v>1434</v>
      </c>
    </row>
    <row r="491" spans="1:55" ht="51">
      <c r="A491" s="11" t="s">
        <v>1167</v>
      </c>
      <c r="B491" s="130" t="s">
        <v>2004</v>
      </c>
      <c r="C491" s="142"/>
      <c r="D491" s="129" t="s">
        <v>227</v>
      </c>
      <c r="F491" s="15"/>
      <c r="G491" s="54">
        <v>2.5E-12</v>
      </c>
      <c r="H491" s="112">
        <v>0</v>
      </c>
      <c r="T491" s="49" t="s">
        <v>2039</v>
      </c>
      <c r="U491" s="50" t="s">
        <v>1406</v>
      </c>
      <c r="V491" s="40" t="s">
        <v>758</v>
      </c>
      <c r="Y491" s="91">
        <v>15</v>
      </c>
      <c r="Z491" s="43">
        <v>0.05999999865889549</v>
      </c>
      <c r="AA491" s="40" t="s">
        <v>2</v>
      </c>
      <c r="AB491" s="43">
        <v>0.18000000715255737</v>
      </c>
      <c r="AC491" s="40" t="s">
        <v>8</v>
      </c>
      <c r="AD491" s="43">
        <v>0.14000000059604645</v>
      </c>
      <c r="AE491" s="40" t="s">
        <v>1647</v>
      </c>
      <c r="AF491" s="43">
        <v>2.25</v>
      </c>
      <c r="AG491" s="40" t="s">
        <v>300</v>
      </c>
      <c r="AH491" s="43">
        <v>0.6299999952316284</v>
      </c>
      <c r="AI491" s="40" t="s">
        <v>301</v>
      </c>
      <c r="AJ491" s="43">
        <v>0.03999999910593033</v>
      </c>
      <c r="AK491" s="40" t="s">
        <v>1553</v>
      </c>
      <c r="AL491" s="43">
        <v>0.019999999552965164</v>
      </c>
      <c r="AM491" s="40" t="s">
        <v>342</v>
      </c>
      <c r="AN491" s="43">
        <v>0.27000001072883606</v>
      </c>
      <c r="AO491" s="40" t="s">
        <v>1605</v>
      </c>
      <c r="AP491" s="43">
        <v>0.14000000059604645</v>
      </c>
      <c r="AQ491" s="40" t="s">
        <v>1462</v>
      </c>
      <c r="AR491" s="43">
        <v>0.23000000417232513</v>
      </c>
      <c r="AS491" s="40" t="s">
        <v>1468</v>
      </c>
      <c r="AT491" s="43">
        <v>0.4300000071525574</v>
      </c>
      <c r="AU491" s="40" t="s">
        <v>1432</v>
      </c>
      <c r="AV491" s="43">
        <v>0.1899999976158142</v>
      </c>
      <c r="AW491" s="40" t="s">
        <v>750</v>
      </c>
      <c r="AX491" s="43">
        <v>0.03999999910593033</v>
      </c>
      <c r="AY491" s="40" t="s">
        <v>1351</v>
      </c>
      <c r="AZ491" s="43">
        <v>1</v>
      </c>
      <c r="BA491" s="40" t="s">
        <v>1051</v>
      </c>
      <c r="BB491" s="42">
        <v>2.880000114440918</v>
      </c>
      <c r="BC491" s="42" t="s">
        <v>1434</v>
      </c>
    </row>
    <row r="492" spans="1:29" ht="12.75">
      <c r="A492" s="11" t="s">
        <v>1168</v>
      </c>
      <c r="B492" s="130" t="s">
        <v>1886</v>
      </c>
      <c r="C492" s="142"/>
      <c r="D492" s="129" t="s">
        <v>227</v>
      </c>
      <c r="F492" s="15"/>
      <c r="G492" s="54">
        <v>2.7E-11</v>
      </c>
      <c r="H492" s="112">
        <v>0</v>
      </c>
      <c r="T492" s="49" t="s">
        <v>2040</v>
      </c>
      <c r="U492" s="50" t="s">
        <v>1406</v>
      </c>
      <c r="V492" s="40" t="s">
        <v>1350</v>
      </c>
      <c r="Y492" s="91">
        <v>2</v>
      </c>
      <c r="Z492" s="43">
        <v>0.5</v>
      </c>
      <c r="AA492" s="40" t="s">
        <v>272</v>
      </c>
      <c r="AB492" s="43">
        <v>0.5</v>
      </c>
      <c r="AC492" s="40" t="s">
        <v>1838</v>
      </c>
    </row>
    <row r="493" spans="1:35" ht="12.75">
      <c r="A493" s="11" t="s">
        <v>1169</v>
      </c>
      <c r="B493" s="130" t="s">
        <v>1688</v>
      </c>
      <c r="C493" s="142"/>
      <c r="D493" s="129" t="s">
        <v>1982</v>
      </c>
      <c r="F493" s="15"/>
      <c r="G493" s="54">
        <v>8.3E-13</v>
      </c>
      <c r="H493" s="112">
        <v>0</v>
      </c>
      <c r="I493" s="53">
        <v>2</v>
      </c>
      <c r="J493" s="1">
        <v>5.5E-30</v>
      </c>
      <c r="K493" s="112">
        <v>0</v>
      </c>
      <c r="L493" s="53">
        <v>0</v>
      </c>
      <c r="M493" s="6">
        <v>0.6</v>
      </c>
      <c r="N493" s="6">
        <v>1</v>
      </c>
      <c r="T493" s="49" t="s">
        <v>850</v>
      </c>
      <c r="U493" s="50" t="s">
        <v>285</v>
      </c>
      <c r="V493" s="40" t="s">
        <v>1229</v>
      </c>
      <c r="Y493" s="91">
        <v>5</v>
      </c>
      <c r="Z493" s="43">
        <v>0.6700000166893005</v>
      </c>
      <c r="AA493" s="40" t="s">
        <v>1229</v>
      </c>
      <c r="AB493" s="43">
        <v>0.33000001311302185</v>
      </c>
      <c r="AC493" s="40" t="s">
        <v>256</v>
      </c>
      <c r="AD493" s="43">
        <v>0.33000001311302185</v>
      </c>
      <c r="AE493" s="40" t="s">
        <v>1954</v>
      </c>
      <c r="AF493" s="43">
        <v>0.6700000166893005</v>
      </c>
      <c r="AG493" s="40" t="s">
        <v>1403</v>
      </c>
      <c r="AH493" s="43">
        <v>0.33000001311302185</v>
      </c>
      <c r="AI493" s="40" t="s">
        <v>1371</v>
      </c>
    </row>
    <row r="494" spans="1:37" ht="25.5">
      <c r="A494" s="11" t="s">
        <v>1170</v>
      </c>
      <c r="B494" s="130" t="s">
        <v>12</v>
      </c>
      <c r="C494" s="142"/>
      <c r="D494" s="129" t="s">
        <v>227</v>
      </c>
      <c r="F494" s="15"/>
      <c r="G494" s="54">
        <v>1E-20</v>
      </c>
      <c r="H494" s="112">
        <v>0</v>
      </c>
      <c r="T494" s="49" t="s">
        <v>851</v>
      </c>
      <c r="U494" s="50" t="s">
        <v>285</v>
      </c>
      <c r="V494" s="40" t="s">
        <v>250</v>
      </c>
      <c r="Y494" s="91">
        <v>6</v>
      </c>
      <c r="Z494" s="43">
        <v>0.25999999046325684</v>
      </c>
      <c r="AA494" s="40" t="s">
        <v>256</v>
      </c>
      <c r="AB494" s="43">
        <v>0.3400000035762787</v>
      </c>
      <c r="AC494" s="40" t="s">
        <v>218</v>
      </c>
      <c r="AD494" s="43">
        <v>0.3400000035762787</v>
      </c>
      <c r="AE494" s="40" t="s">
        <v>1424</v>
      </c>
      <c r="AF494" s="43">
        <v>0.18000000715255737</v>
      </c>
      <c r="AG494" s="40" t="s">
        <v>1954</v>
      </c>
      <c r="AH494" s="43">
        <v>0.3100000023841858</v>
      </c>
      <c r="AI494" s="40" t="s">
        <v>1371</v>
      </c>
      <c r="AJ494" s="43">
        <v>0.4699999988079071</v>
      </c>
      <c r="AK494" s="40" t="s">
        <v>1351</v>
      </c>
    </row>
    <row r="495" spans="1:47" ht="38.25">
      <c r="A495" s="11" t="s">
        <v>1171</v>
      </c>
      <c r="B495" s="130" t="s">
        <v>13</v>
      </c>
      <c r="C495" s="142"/>
      <c r="D495" s="129" t="s">
        <v>784</v>
      </c>
      <c r="F495" s="15"/>
      <c r="G495" s="54">
        <v>2.3E-12</v>
      </c>
      <c r="H495" s="112">
        <v>190.2173913043478</v>
      </c>
      <c r="I495" s="53">
        <v>0</v>
      </c>
      <c r="T495" s="49" t="s">
        <v>2041</v>
      </c>
      <c r="U495" s="50" t="s">
        <v>1407</v>
      </c>
      <c r="V495" s="40" t="s">
        <v>1229</v>
      </c>
      <c r="Y495" s="91">
        <v>11</v>
      </c>
      <c r="Z495" s="43">
        <v>0.6899999976158142</v>
      </c>
      <c r="AA495" s="40" t="s">
        <v>256</v>
      </c>
      <c r="AB495" s="43">
        <v>0.2800000011920929</v>
      </c>
      <c r="AC495" s="40" t="s">
        <v>8</v>
      </c>
      <c r="AD495" s="43">
        <v>0.2800000011920929</v>
      </c>
      <c r="AE495" s="40" t="s">
        <v>300</v>
      </c>
      <c r="AF495" s="43">
        <v>0.03999999910593033</v>
      </c>
      <c r="AG495" s="40" t="s">
        <v>301</v>
      </c>
      <c r="AH495" s="43">
        <v>0.2800000011920929</v>
      </c>
      <c r="AI495" s="40" t="s">
        <v>1559</v>
      </c>
      <c r="AJ495" s="43">
        <v>0.11999999731779099</v>
      </c>
      <c r="AK495" s="40" t="s">
        <v>261</v>
      </c>
      <c r="AL495" s="43">
        <v>0.5699999928474426</v>
      </c>
      <c r="AM495" s="40" t="s">
        <v>1400</v>
      </c>
      <c r="AN495" s="43">
        <v>0.2800000011920929</v>
      </c>
      <c r="AO495" s="40" t="s">
        <v>1242</v>
      </c>
      <c r="AP495" s="43">
        <v>0.03999999910593033</v>
      </c>
      <c r="AQ495" s="40" t="s">
        <v>1387</v>
      </c>
      <c r="AR495" s="43">
        <v>0.3100000023841858</v>
      </c>
      <c r="AS495" s="40" t="s">
        <v>1066</v>
      </c>
      <c r="AT495" s="43">
        <v>0.3199999928474426</v>
      </c>
      <c r="AU495" s="40" t="s">
        <v>1434</v>
      </c>
    </row>
    <row r="496" spans="1:61" ht="51">
      <c r="A496" s="11" t="s">
        <v>1172</v>
      </c>
      <c r="B496" s="130" t="s">
        <v>14</v>
      </c>
      <c r="C496" s="142"/>
      <c r="D496" s="129" t="s">
        <v>784</v>
      </c>
      <c r="F496" s="15"/>
      <c r="G496" s="54">
        <v>1.8E-12</v>
      </c>
      <c r="H496" s="112">
        <v>-340.1771336553945</v>
      </c>
      <c r="I496" s="53">
        <v>0</v>
      </c>
      <c r="T496" s="49" t="s">
        <v>360</v>
      </c>
      <c r="U496" s="50" t="s">
        <v>752</v>
      </c>
      <c r="V496" s="40" t="s">
        <v>1229</v>
      </c>
      <c r="Y496" s="91">
        <v>18</v>
      </c>
      <c r="Z496" s="43">
        <v>0.4099999964237213</v>
      </c>
      <c r="AA496" s="40" t="s">
        <v>256</v>
      </c>
      <c r="AB496" s="43">
        <v>0.5</v>
      </c>
      <c r="AC496" s="40" t="s">
        <v>8</v>
      </c>
      <c r="AD496" s="43">
        <v>0.5</v>
      </c>
      <c r="AE496" s="40" t="s">
        <v>300</v>
      </c>
      <c r="AF496" s="43">
        <v>0.07999999821186066</v>
      </c>
      <c r="AG496" s="40" t="s">
        <v>301</v>
      </c>
      <c r="AH496" s="43">
        <v>0.2199999988079071</v>
      </c>
      <c r="AI496" s="40" t="s">
        <v>1559</v>
      </c>
      <c r="AJ496" s="43">
        <v>0.2199999988079071</v>
      </c>
      <c r="AK496" s="40" t="s">
        <v>708</v>
      </c>
      <c r="AL496" s="43">
        <v>0.009999999776482582</v>
      </c>
      <c r="AM496" s="40" t="s">
        <v>197</v>
      </c>
      <c r="AN496" s="43">
        <v>0.20000000298023224</v>
      </c>
      <c r="AO496" s="40" t="s">
        <v>261</v>
      </c>
      <c r="AP496" s="43">
        <v>0.1899999976158142</v>
      </c>
      <c r="AQ496" s="40" t="s">
        <v>1401</v>
      </c>
      <c r="AR496" s="43">
        <v>0.05999999865889549</v>
      </c>
      <c r="AS496" s="40" t="s">
        <v>1043</v>
      </c>
      <c r="AT496" s="43">
        <v>0.2199999988079071</v>
      </c>
      <c r="AU496" s="40" t="s">
        <v>1242</v>
      </c>
      <c r="AV496" s="43">
        <v>0.019999999552965164</v>
      </c>
      <c r="AW496" s="40" t="s">
        <v>1492</v>
      </c>
      <c r="AX496" s="43">
        <v>0.1899999976158142</v>
      </c>
      <c r="AY496" s="40" t="s">
        <v>1498</v>
      </c>
      <c r="AZ496" s="43">
        <v>0.009999999776482582</v>
      </c>
      <c r="BA496" s="40" t="s">
        <v>767</v>
      </c>
      <c r="BB496" s="42">
        <v>0.07000000029802322</v>
      </c>
      <c r="BC496" s="42" t="s">
        <v>1387</v>
      </c>
      <c r="BD496" s="42">
        <v>0.07999999821186066</v>
      </c>
      <c r="BE496" s="42" t="s">
        <v>1677</v>
      </c>
      <c r="BF496" s="42">
        <v>0.5099999904632568</v>
      </c>
      <c r="BG496" s="42" t="s">
        <v>1066</v>
      </c>
      <c r="BH496" s="42">
        <v>0.5799999833106995</v>
      </c>
      <c r="BI496" s="42" t="s">
        <v>1434</v>
      </c>
    </row>
    <row r="497" spans="1:67" ht="63.75">
      <c r="A497" s="11" t="s">
        <v>1173</v>
      </c>
      <c r="B497" s="130" t="s">
        <v>1887</v>
      </c>
      <c r="C497" s="142"/>
      <c r="D497" s="129" t="s">
        <v>227</v>
      </c>
      <c r="F497" s="15"/>
      <c r="G497" s="54">
        <v>1.36E-11</v>
      </c>
      <c r="H497" s="112">
        <v>0</v>
      </c>
      <c r="T497" s="49" t="s">
        <v>2043</v>
      </c>
      <c r="U497" s="50" t="s">
        <v>1936</v>
      </c>
      <c r="V497" s="40" t="s">
        <v>1229</v>
      </c>
      <c r="Y497" s="91">
        <v>21</v>
      </c>
      <c r="Z497" s="43">
        <v>0.3499999940395355</v>
      </c>
      <c r="AA497" s="40" t="s">
        <v>256</v>
      </c>
      <c r="AB497" s="43">
        <v>0.5400000214576721</v>
      </c>
      <c r="AC497" s="40" t="s">
        <v>8</v>
      </c>
      <c r="AD497" s="43">
        <v>0.5400000214576721</v>
      </c>
      <c r="AE497" s="40" t="s">
        <v>300</v>
      </c>
      <c r="AF497" s="43">
        <v>0.10999999940395355</v>
      </c>
      <c r="AG497" s="40" t="s">
        <v>301</v>
      </c>
      <c r="AH497" s="43">
        <v>0.11999999731779099</v>
      </c>
      <c r="AI497" s="40" t="s">
        <v>1559</v>
      </c>
      <c r="AJ497" s="43">
        <v>0.2199999988079071</v>
      </c>
      <c r="AK497" s="40" t="s">
        <v>708</v>
      </c>
      <c r="AL497" s="43">
        <v>0.10000000149011612</v>
      </c>
      <c r="AM497" s="40" t="s">
        <v>197</v>
      </c>
      <c r="AN497" s="43">
        <v>0.10000000149011612</v>
      </c>
      <c r="AO497" s="40" t="s">
        <v>261</v>
      </c>
      <c r="AP497" s="43">
        <v>0.05999999865889549</v>
      </c>
      <c r="AQ497" s="40" t="s">
        <v>792</v>
      </c>
      <c r="AR497" s="43">
        <v>0.15000000596046448</v>
      </c>
      <c r="AS497" s="40" t="s">
        <v>702</v>
      </c>
      <c r="AT497" s="43">
        <v>0.07999999821186066</v>
      </c>
      <c r="AU497" s="40" t="s">
        <v>219</v>
      </c>
      <c r="AV497" s="43">
        <v>0.05999999865889549</v>
      </c>
      <c r="AW497" s="40" t="s">
        <v>1043</v>
      </c>
      <c r="AX497" s="43">
        <v>0.15000000596046448</v>
      </c>
      <c r="AY497" s="40" t="s">
        <v>1242</v>
      </c>
      <c r="AZ497" s="43">
        <v>0.009999999776482582</v>
      </c>
      <c r="BA497" s="40" t="s">
        <v>1492</v>
      </c>
      <c r="BB497" s="42">
        <v>0.2199999988079071</v>
      </c>
      <c r="BC497" s="42" t="s">
        <v>1498</v>
      </c>
      <c r="BD497" s="42">
        <v>0.10999999940395355</v>
      </c>
      <c r="BE497" s="42" t="s">
        <v>1504</v>
      </c>
      <c r="BF497" s="42">
        <v>0.019999999552965164</v>
      </c>
      <c r="BG497" s="42" t="s">
        <v>766</v>
      </c>
      <c r="BH497" s="42">
        <v>0.09000000357627869</v>
      </c>
      <c r="BI497" s="42" t="s">
        <v>1387</v>
      </c>
      <c r="BJ497" s="42">
        <v>0.07999999821186066</v>
      </c>
      <c r="BK497" s="42" t="s">
        <v>1677</v>
      </c>
      <c r="BL497" s="42">
        <v>0.5699999928474426</v>
      </c>
      <c r="BM497" s="42" t="s">
        <v>1066</v>
      </c>
      <c r="BN497" s="42">
        <v>0.6499999761581421</v>
      </c>
      <c r="BO497" s="42" t="s">
        <v>1434</v>
      </c>
    </row>
    <row r="498" spans="1:57" ht="51">
      <c r="A498" s="11" t="s">
        <v>1174</v>
      </c>
      <c r="B498" s="130" t="s">
        <v>856</v>
      </c>
      <c r="C498" s="142"/>
      <c r="D498" s="129" t="s">
        <v>227</v>
      </c>
      <c r="F498" s="15"/>
      <c r="G498" s="54">
        <v>2.31E-11</v>
      </c>
      <c r="H498" s="112">
        <v>0</v>
      </c>
      <c r="T498" s="49" t="s">
        <v>2044</v>
      </c>
      <c r="U498" s="50" t="s">
        <v>1935</v>
      </c>
      <c r="V498" s="40" t="s">
        <v>1229</v>
      </c>
      <c r="Y498" s="91">
        <v>16</v>
      </c>
      <c r="Z498" s="43">
        <v>0.20999999344348907</v>
      </c>
      <c r="AA498" s="40" t="s">
        <v>256</v>
      </c>
      <c r="AB498" s="43">
        <v>0.6600000262260437</v>
      </c>
      <c r="AC498" s="40" t="s">
        <v>8</v>
      </c>
      <c r="AD498" s="43">
        <v>0.6600000262260437</v>
      </c>
      <c r="AE498" s="40" t="s">
        <v>300</v>
      </c>
      <c r="AF498" s="43">
        <v>0.12999999523162842</v>
      </c>
      <c r="AG498" s="40" t="s">
        <v>301</v>
      </c>
      <c r="AH498" s="43">
        <v>0.03999999910593033</v>
      </c>
      <c r="AI498" s="40" t="s">
        <v>1559</v>
      </c>
      <c r="AJ498" s="43">
        <v>0.5899999737739563</v>
      </c>
      <c r="AK498" s="40" t="s">
        <v>708</v>
      </c>
      <c r="AL498" s="43">
        <v>0.12999999523162842</v>
      </c>
      <c r="AM498" s="40" t="s">
        <v>261</v>
      </c>
      <c r="AN498" s="43">
        <v>0.07000000029802322</v>
      </c>
      <c r="AO498" s="40" t="s">
        <v>219</v>
      </c>
      <c r="AP498" s="43">
        <v>0.029999999329447746</v>
      </c>
      <c r="AQ498" s="40" t="s">
        <v>1043</v>
      </c>
      <c r="AR498" s="43">
        <v>0.05000000074505806</v>
      </c>
      <c r="AS498" s="40" t="s">
        <v>1492</v>
      </c>
      <c r="AT498" s="43">
        <v>0.5799999833106995</v>
      </c>
      <c r="AU498" s="40" t="s">
        <v>1498</v>
      </c>
      <c r="AV498" s="43">
        <v>0.009999999776482582</v>
      </c>
      <c r="AW498" s="40" t="s">
        <v>766</v>
      </c>
      <c r="AX498" s="43">
        <v>0.11999999731779099</v>
      </c>
      <c r="AY498" s="40" t="s">
        <v>1387</v>
      </c>
      <c r="AZ498" s="43">
        <v>0.029999999329447746</v>
      </c>
      <c r="BA498" s="40" t="s">
        <v>1677</v>
      </c>
      <c r="BB498" s="42">
        <v>0.75</v>
      </c>
      <c r="BC498" s="42" t="s">
        <v>1066</v>
      </c>
      <c r="BD498" s="42">
        <v>0.7900000214576721</v>
      </c>
      <c r="BE498" s="42" t="s">
        <v>1434</v>
      </c>
    </row>
    <row r="499" spans="1:59" ht="51">
      <c r="A499" s="11" t="s">
        <v>1175</v>
      </c>
      <c r="B499" s="130" t="s">
        <v>15</v>
      </c>
      <c r="C499" s="142"/>
      <c r="D499" s="129" t="s">
        <v>784</v>
      </c>
      <c r="F499" s="15"/>
      <c r="G499" s="54">
        <v>4.14E-12</v>
      </c>
      <c r="H499" s="112">
        <v>-319.0418679549114</v>
      </c>
      <c r="I499" s="53">
        <v>0</v>
      </c>
      <c r="T499" s="49" t="s">
        <v>2045</v>
      </c>
      <c r="U499" s="50" t="s">
        <v>1937</v>
      </c>
      <c r="V499" s="40" t="s">
        <v>1229</v>
      </c>
      <c r="Y499" s="91">
        <v>17</v>
      </c>
      <c r="Z499" s="43">
        <v>0.3799999952316284</v>
      </c>
      <c r="AA499" s="40" t="s">
        <v>256</v>
      </c>
      <c r="AB499" s="43">
        <v>0.5199999809265137</v>
      </c>
      <c r="AC499" s="40" t="s">
        <v>8</v>
      </c>
      <c r="AD499" s="43">
        <v>0.5199999809265137</v>
      </c>
      <c r="AE499" s="40" t="s">
        <v>300</v>
      </c>
      <c r="AF499" s="43">
        <v>0.10999999940395355</v>
      </c>
      <c r="AG499" s="40" t="s">
        <v>301</v>
      </c>
      <c r="AH499" s="43">
        <v>0.1599999964237213</v>
      </c>
      <c r="AI499" s="40" t="s">
        <v>1559</v>
      </c>
      <c r="AJ499" s="43">
        <v>0.28999999165534973</v>
      </c>
      <c r="AK499" s="40" t="s">
        <v>708</v>
      </c>
      <c r="AL499" s="43">
        <v>0.019999999552965164</v>
      </c>
      <c r="AM499" s="40" t="s">
        <v>197</v>
      </c>
      <c r="AN499" s="43">
        <v>0.23000000417232513</v>
      </c>
      <c r="AO499" s="40" t="s">
        <v>261</v>
      </c>
      <c r="AP499" s="43">
        <v>0.14000000059604645</v>
      </c>
      <c r="AQ499" s="40" t="s">
        <v>219</v>
      </c>
      <c r="AR499" s="43">
        <v>0.07000000029802322</v>
      </c>
      <c r="AS499" s="40" t="s">
        <v>1043</v>
      </c>
      <c r="AT499" s="43">
        <v>0.28999999165534973</v>
      </c>
      <c r="AU499" s="40" t="s">
        <v>1492</v>
      </c>
      <c r="AV499" s="43">
        <v>0.1599999964237213</v>
      </c>
      <c r="AW499" s="40" t="s">
        <v>1510</v>
      </c>
      <c r="AX499" s="43">
        <v>0.019999999552965164</v>
      </c>
      <c r="AY499" s="40" t="s">
        <v>766</v>
      </c>
      <c r="AZ499" s="43">
        <v>0.09000000357627869</v>
      </c>
      <c r="BA499" s="40" t="s">
        <v>1387</v>
      </c>
      <c r="BB499" s="42">
        <v>0.09000000357627869</v>
      </c>
      <c r="BC499" s="42" t="s">
        <v>1677</v>
      </c>
      <c r="BD499" s="42">
        <v>0.5299999713897705</v>
      </c>
      <c r="BE499" s="42" t="s">
        <v>1066</v>
      </c>
      <c r="BF499" s="42">
        <v>0.6299999952316284</v>
      </c>
      <c r="BG499" s="42" t="s">
        <v>1434</v>
      </c>
    </row>
    <row r="500" spans="1:63" ht="51">
      <c r="A500" s="11" t="s">
        <v>1176</v>
      </c>
      <c r="B500" s="130" t="s">
        <v>16</v>
      </c>
      <c r="C500" s="142"/>
      <c r="D500" s="129" t="s">
        <v>227</v>
      </c>
      <c r="F500" s="15"/>
      <c r="G500" s="54">
        <v>3.27E-11</v>
      </c>
      <c r="H500" s="112">
        <v>0</v>
      </c>
      <c r="T500" s="49" t="s">
        <v>2046</v>
      </c>
      <c r="U500" s="50" t="s">
        <v>1415</v>
      </c>
      <c r="V500" s="40" t="s">
        <v>1229</v>
      </c>
      <c r="Y500" s="91">
        <v>19</v>
      </c>
      <c r="Z500" s="43">
        <v>0.18000000715255737</v>
      </c>
      <c r="AA500" s="40" t="s">
        <v>256</v>
      </c>
      <c r="AB500" s="43">
        <v>0.6700000166893005</v>
      </c>
      <c r="AC500" s="40" t="s">
        <v>8</v>
      </c>
      <c r="AD500" s="43">
        <v>0.6700000166893005</v>
      </c>
      <c r="AE500" s="40" t="s">
        <v>300</v>
      </c>
      <c r="AF500" s="43">
        <v>0.15000000596046448</v>
      </c>
      <c r="AG500" s="40" t="s">
        <v>301</v>
      </c>
      <c r="AH500" s="43">
        <v>0.029999999329447746</v>
      </c>
      <c r="AI500" s="40" t="s">
        <v>1559</v>
      </c>
      <c r="AJ500" s="43">
        <v>0.07000000029802322</v>
      </c>
      <c r="AK500" s="40" t="s">
        <v>708</v>
      </c>
      <c r="AL500" s="43">
        <v>0.029999999329447746</v>
      </c>
      <c r="AM500" s="40" t="s">
        <v>197</v>
      </c>
      <c r="AN500" s="43">
        <v>0.029999999329447746</v>
      </c>
      <c r="AO500" s="40" t="s">
        <v>261</v>
      </c>
      <c r="AP500" s="43">
        <v>0.10000000149011612</v>
      </c>
      <c r="AQ500" s="40" t="s">
        <v>792</v>
      </c>
      <c r="AR500" s="43">
        <v>0.5400000214576721</v>
      </c>
      <c r="AS500" s="40" t="s">
        <v>702</v>
      </c>
      <c r="AT500" s="43">
        <v>0.019999999552965164</v>
      </c>
      <c r="AU500" s="40" t="s">
        <v>219</v>
      </c>
      <c r="AV500" s="43">
        <v>0.019999999552965164</v>
      </c>
      <c r="AW500" s="40" t="s">
        <v>1043</v>
      </c>
      <c r="AX500" s="43">
        <v>0.5400000214576721</v>
      </c>
      <c r="AY500" s="40" t="s">
        <v>1498</v>
      </c>
      <c r="AZ500" s="43">
        <v>0.10000000149011612</v>
      </c>
      <c r="BA500" s="40" t="s">
        <v>1504</v>
      </c>
      <c r="BB500" s="42">
        <v>0.009999999776482582</v>
      </c>
      <c r="BC500" s="42" t="s">
        <v>766</v>
      </c>
      <c r="BD500" s="42">
        <v>0.14000000059604645</v>
      </c>
      <c r="BE500" s="42" t="s">
        <v>1387</v>
      </c>
      <c r="BF500" s="42">
        <v>0.029999999329447746</v>
      </c>
      <c r="BG500" s="42" t="s">
        <v>1677</v>
      </c>
      <c r="BH500" s="42">
        <v>0.7799999713897705</v>
      </c>
      <c r="BI500" s="42" t="s">
        <v>1066</v>
      </c>
      <c r="BJ500" s="42">
        <v>0.8199999928474426</v>
      </c>
      <c r="BK500" s="42" t="s">
        <v>1434</v>
      </c>
    </row>
    <row r="501" spans="1:67" ht="63.75">
      <c r="A501" s="11" t="s">
        <v>1177</v>
      </c>
      <c r="B501" s="130" t="s">
        <v>857</v>
      </c>
      <c r="C501" s="142"/>
      <c r="D501" s="129" t="s">
        <v>227</v>
      </c>
      <c r="F501" s="15"/>
      <c r="G501" s="54">
        <v>3.25E-11</v>
      </c>
      <c r="H501" s="112">
        <v>0</v>
      </c>
      <c r="T501" s="49" t="s">
        <v>2047</v>
      </c>
      <c r="U501" s="50" t="s">
        <v>1416</v>
      </c>
      <c r="V501" s="40" t="s">
        <v>1229</v>
      </c>
      <c r="Y501" s="91">
        <v>21</v>
      </c>
      <c r="Z501" s="43">
        <v>0.23000000417232513</v>
      </c>
      <c r="AA501" s="40" t="s">
        <v>256</v>
      </c>
      <c r="AB501" s="43">
        <v>0.6299999952316284</v>
      </c>
      <c r="AC501" s="40" t="s">
        <v>8</v>
      </c>
      <c r="AD501" s="43">
        <v>0.6299999952316284</v>
      </c>
      <c r="AE501" s="40" t="s">
        <v>300</v>
      </c>
      <c r="AF501" s="43">
        <v>0.14000000059604645</v>
      </c>
      <c r="AG501" s="40" t="s">
        <v>301</v>
      </c>
      <c r="AH501" s="43">
        <v>0.029999999329447746</v>
      </c>
      <c r="AI501" s="40" t="s">
        <v>1559</v>
      </c>
      <c r="AJ501" s="43">
        <v>0.5099999904632568</v>
      </c>
      <c r="AK501" s="40" t="s">
        <v>708</v>
      </c>
      <c r="AL501" s="43">
        <v>0.03999999910593033</v>
      </c>
      <c r="AM501" s="40" t="s">
        <v>197</v>
      </c>
      <c r="AN501" s="43">
        <v>0.10999999940395355</v>
      </c>
      <c r="AO501" s="40" t="s">
        <v>261</v>
      </c>
      <c r="AP501" s="43">
        <v>0.019999999552965164</v>
      </c>
      <c r="AQ501" s="40" t="s">
        <v>792</v>
      </c>
      <c r="AR501" s="43">
        <v>0.05999999865889549</v>
      </c>
      <c r="AS501" s="40" t="s">
        <v>702</v>
      </c>
      <c r="AT501" s="43">
        <v>0.05000000074505806</v>
      </c>
      <c r="AU501" s="40" t="s">
        <v>219</v>
      </c>
      <c r="AV501" s="43">
        <v>0.029999999329447746</v>
      </c>
      <c r="AW501" s="40" t="s">
        <v>1043</v>
      </c>
      <c r="AX501" s="43">
        <v>0.07999999821186066</v>
      </c>
      <c r="AY501" s="40" t="s">
        <v>1492</v>
      </c>
      <c r="AZ501" s="43">
        <v>0.03999999910593033</v>
      </c>
      <c r="BA501" s="40" t="s">
        <v>1498</v>
      </c>
      <c r="BB501" s="42">
        <v>0.27000001072883606</v>
      </c>
      <c r="BC501" s="42" t="s">
        <v>1504</v>
      </c>
      <c r="BD501" s="42">
        <v>0.20999999344348907</v>
      </c>
      <c r="BE501" s="42" t="s">
        <v>1510</v>
      </c>
      <c r="BF501" s="42">
        <v>0.009999999776482582</v>
      </c>
      <c r="BG501" s="42" t="s">
        <v>766</v>
      </c>
      <c r="BH501" s="42">
        <v>0.12999999523162842</v>
      </c>
      <c r="BI501" s="42" t="s">
        <v>1387</v>
      </c>
      <c r="BJ501" s="42">
        <v>0.03999999910593033</v>
      </c>
      <c r="BK501" s="42" t="s">
        <v>1677</v>
      </c>
      <c r="BL501" s="42">
        <v>0.7300000190734863</v>
      </c>
      <c r="BM501" s="42" t="s">
        <v>1066</v>
      </c>
      <c r="BN501" s="42">
        <v>0.7699999809265137</v>
      </c>
      <c r="BO501" s="42" t="s">
        <v>1434</v>
      </c>
    </row>
    <row r="502" spans="1:53" ht="38.25">
      <c r="A502" s="11" t="s">
        <v>1178</v>
      </c>
      <c r="B502" s="130" t="s">
        <v>858</v>
      </c>
      <c r="C502" s="142"/>
      <c r="D502" s="129" t="s">
        <v>227</v>
      </c>
      <c r="F502" s="15"/>
      <c r="G502" s="54">
        <v>5.86E-11</v>
      </c>
      <c r="H502" s="112">
        <v>0</v>
      </c>
      <c r="T502" s="49" t="s">
        <v>2048</v>
      </c>
      <c r="U502" s="50" t="s">
        <v>1417</v>
      </c>
      <c r="V502" s="40" t="s">
        <v>1229</v>
      </c>
      <c r="Y502" s="91">
        <v>14</v>
      </c>
      <c r="Z502" s="43">
        <v>0.17000000178813934</v>
      </c>
      <c r="AA502" s="40" t="s">
        <v>256</v>
      </c>
      <c r="AB502" s="43">
        <v>0.6800000071525574</v>
      </c>
      <c r="AC502" s="40" t="s">
        <v>8</v>
      </c>
      <c r="AD502" s="43">
        <v>0.6800000071525574</v>
      </c>
      <c r="AE502" s="40" t="s">
        <v>300</v>
      </c>
      <c r="AF502" s="43">
        <v>0.15000000596046448</v>
      </c>
      <c r="AG502" s="40" t="s">
        <v>301</v>
      </c>
      <c r="AH502" s="43">
        <v>0.6700000166893005</v>
      </c>
      <c r="AI502" s="40" t="s">
        <v>708</v>
      </c>
      <c r="AJ502" s="43">
        <v>0.10999999940395355</v>
      </c>
      <c r="AK502" s="40" t="s">
        <v>261</v>
      </c>
      <c r="AL502" s="43">
        <v>0.05000000074505806</v>
      </c>
      <c r="AM502" s="40" t="s">
        <v>219</v>
      </c>
      <c r="AN502" s="43">
        <v>0.019999999552965164</v>
      </c>
      <c r="AO502" s="40" t="s">
        <v>1043</v>
      </c>
      <c r="AP502" s="43">
        <v>0.6700000166893005</v>
      </c>
      <c r="AQ502" s="40" t="s">
        <v>1498</v>
      </c>
      <c r="AR502" s="43">
        <v>0.009999999776482582</v>
      </c>
      <c r="AS502" s="40" t="s">
        <v>766</v>
      </c>
      <c r="AT502" s="43">
        <v>0.15000000596046448</v>
      </c>
      <c r="AU502" s="40" t="s">
        <v>1387</v>
      </c>
      <c r="AV502" s="43">
        <v>0.019999999552965164</v>
      </c>
      <c r="AW502" s="40" t="s">
        <v>1677</v>
      </c>
      <c r="AX502" s="43">
        <v>0.8100000023841858</v>
      </c>
      <c r="AY502" s="40" t="s">
        <v>1066</v>
      </c>
      <c r="AZ502" s="43">
        <v>0.8299999833106995</v>
      </c>
      <c r="BA502" s="40" t="s">
        <v>1434</v>
      </c>
    </row>
    <row r="503" spans="1:67" ht="63.75">
      <c r="A503" s="11" t="s">
        <v>1179</v>
      </c>
      <c r="B503" s="130" t="s">
        <v>859</v>
      </c>
      <c r="C503" s="142"/>
      <c r="D503" s="129" t="s">
        <v>227</v>
      </c>
      <c r="F503" s="15"/>
      <c r="G503" s="54">
        <v>7E-12</v>
      </c>
      <c r="H503" s="112">
        <v>0</v>
      </c>
      <c r="T503" s="49" t="s">
        <v>2042</v>
      </c>
      <c r="U503" s="50" t="s">
        <v>1934</v>
      </c>
      <c r="V503" s="40" t="s">
        <v>1229</v>
      </c>
      <c r="Y503" s="91">
        <v>21</v>
      </c>
      <c r="Z503" s="43">
        <v>0.36000001430511475</v>
      </c>
      <c r="AA503" s="40" t="s">
        <v>256</v>
      </c>
      <c r="AB503" s="43">
        <v>0.5099999904632568</v>
      </c>
      <c r="AC503" s="40" t="s">
        <v>8</v>
      </c>
      <c r="AD503" s="43">
        <v>0.009999999776482582</v>
      </c>
      <c r="AE503" s="40" t="s">
        <v>1522</v>
      </c>
      <c r="AF503" s="43">
        <v>0.5400000214576721</v>
      </c>
      <c r="AG503" s="40" t="s">
        <v>300</v>
      </c>
      <c r="AH503" s="43">
        <v>0.11999999731779099</v>
      </c>
      <c r="AI503" s="40" t="s">
        <v>301</v>
      </c>
      <c r="AJ503" s="43">
        <v>0.019999999552965164</v>
      </c>
      <c r="AK503" s="40" t="s">
        <v>1553</v>
      </c>
      <c r="AL503" s="43">
        <v>0.18000000715255737</v>
      </c>
      <c r="AM503" s="40" t="s">
        <v>1559</v>
      </c>
      <c r="AN503" s="43">
        <v>0.18000000715255737</v>
      </c>
      <c r="AO503" s="40" t="s">
        <v>708</v>
      </c>
      <c r="AP503" s="43">
        <v>0.009999999776482582</v>
      </c>
      <c r="AQ503" s="40" t="s">
        <v>197</v>
      </c>
      <c r="AR503" s="43">
        <v>0.17000000178813934</v>
      </c>
      <c r="AS503" s="40" t="s">
        <v>261</v>
      </c>
      <c r="AT503" s="43">
        <v>0.1599999964237213</v>
      </c>
      <c r="AU503" s="40" t="s">
        <v>219</v>
      </c>
      <c r="AV503" s="43">
        <v>0.029999999329447746</v>
      </c>
      <c r="AW503" s="40" t="s">
        <v>1043</v>
      </c>
      <c r="AX503" s="43">
        <v>0.18000000715255737</v>
      </c>
      <c r="AY503" s="40" t="s">
        <v>1242</v>
      </c>
      <c r="AZ503" s="43">
        <v>0.019999999552965164</v>
      </c>
      <c r="BA503" s="40" t="s">
        <v>1492</v>
      </c>
      <c r="BB503" s="42">
        <v>0.1599999964237213</v>
      </c>
      <c r="BC503" s="42" t="s">
        <v>1498</v>
      </c>
      <c r="BD503" s="42">
        <v>0.05000000074505806</v>
      </c>
      <c r="BE503" s="42" t="s">
        <v>766</v>
      </c>
      <c r="BF503" s="42">
        <v>0.07000000029802322</v>
      </c>
      <c r="BG503" s="42" t="s">
        <v>1387</v>
      </c>
      <c r="BH503" s="42">
        <v>0.12999999523162842</v>
      </c>
      <c r="BI503" s="42" t="s">
        <v>1757</v>
      </c>
      <c r="BJ503" s="42">
        <v>0.23000000417232513</v>
      </c>
      <c r="BK503" s="42" t="s">
        <v>1677</v>
      </c>
      <c r="BL503" s="42">
        <v>0.4399999976158142</v>
      </c>
      <c r="BM503" s="42" t="s">
        <v>1066</v>
      </c>
      <c r="BN503" s="42">
        <v>0.6600000262260437</v>
      </c>
      <c r="BO503" s="42" t="s">
        <v>1434</v>
      </c>
    </row>
    <row r="504" spans="1:47" ht="38.25">
      <c r="A504" s="11" t="s">
        <v>1180</v>
      </c>
      <c r="B504" s="130" t="s">
        <v>497</v>
      </c>
      <c r="C504" s="142"/>
      <c r="D504" s="129" t="s">
        <v>784</v>
      </c>
      <c r="F504" s="15"/>
      <c r="G504" s="54">
        <v>1.87E-13</v>
      </c>
      <c r="H504" s="112">
        <v>-842.8945249597423</v>
      </c>
      <c r="I504" s="53">
        <v>3.34</v>
      </c>
      <c r="T504" s="49" t="s">
        <v>355</v>
      </c>
      <c r="U504" s="50" t="s">
        <v>349</v>
      </c>
      <c r="V504" s="40" t="s">
        <v>1229</v>
      </c>
      <c r="Y504" s="91">
        <v>11</v>
      </c>
      <c r="Z504" s="43">
        <v>0.7200000286102295</v>
      </c>
      <c r="AA504" s="40" t="s">
        <v>8</v>
      </c>
      <c r="AB504" s="43">
        <v>0.1899999976158142</v>
      </c>
      <c r="AC504" s="40" t="s">
        <v>1522</v>
      </c>
      <c r="AD504" s="43">
        <v>1.1200000047683716</v>
      </c>
      <c r="AE504" s="40" t="s">
        <v>300</v>
      </c>
      <c r="AF504" s="43">
        <v>0.09000000357627869</v>
      </c>
      <c r="AG504" s="40" t="s">
        <v>301</v>
      </c>
      <c r="AH504" s="43">
        <v>0.20000000298023224</v>
      </c>
      <c r="AI504" s="40" t="s">
        <v>1553</v>
      </c>
      <c r="AJ504" s="43">
        <v>0.09000000357627869</v>
      </c>
      <c r="AK504" s="40" t="s">
        <v>767</v>
      </c>
      <c r="AL504" s="43">
        <v>0.17000000178813934</v>
      </c>
      <c r="AM504" s="40" t="s">
        <v>1836</v>
      </c>
      <c r="AN504" s="43">
        <v>0.7200000286102295</v>
      </c>
      <c r="AO504" s="40" t="s">
        <v>804</v>
      </c>
      <c r="AP504" s="43">
        <v>0.009999999776482582</v>
      </c>
      <c r="AQ504" s="40" t="s">
        <v>1378</v>
      </c>
      <c r="AR504" s="43">
        <v>0.8899999856948853</v>
      </c>
      <c r="AS504" s="40" t="s">
        <v>1677</v>
      </c>
      <c r="AT504" s="43">
        <v>1.2100000381469727</v>
      </c>
      <c r="AU504" s="40" t="s">
        <v>1434</v>
      </c>
    </row>
    <row r="505" spans="1:29" ht="12.75">
      <c r="A505" s="11" t="s">
        <v>1181</v>
      </c>
      <c r="B505" s="130" t="s">
        <v>1758</v>
      </c>
      <c r="C505" s="142"/>
      <c r="D505" s="129" t="s">
        <v>784</v>
      </c>
      <c r="F505" s="15"/>
      <c r="G505" s="54">
        <v>2.32E-13</v>
      </c>
      <c r="H505" s="112">
        <v>-402.073268921095</v>
      </c>
      <c r="I505" s="53">
        <v>2.72</v>
      </c>
      <c r="T505" s="49" t="s">
        <v>365</v>
      </c>
      <c r="U505" s="50" t="s">
        <v>762</v>
      </c>
      <c r="V505" s="40" t="s">
        <v>1229</v>
      </c>
      <c r="Y505" s="91">
        <v>2</v>
      </c>
      <c r="Z505" s="43">
        <v>1</v>
      </c>
      <c r="AA505" s="40" t="s">
        <v>256</v>
      </c>
      <c r="AB505" s="43">
        <v>1</v>
      </c>
      <c r="AC505" s="40" t="s">
        <v>1424</v>
      </c>
    </row>
    <row r="506" spans="1:29" ht="12.75">
      <c r="A506" s="11" t="s">
        <v>1182</v>
      </c>
      <c r="B506" s="130" t="s">
        <v>1759</v>
      </c>
      <c r="C506" s="142"/>
      <c r="D506" s="129" t="s">
        <v>227</v>
      </c>
      <c r="F506" s="15"/>
      <c r="G506" s="54">
        <v>4.5E-13</v>
      </c>
      <c r="H506" s="112">
        <v>0</v>
      </c>
      <c r="T506" s="49" t="s">
        <v>366</v>
      </c>
      <c r="U506" s="50" t="s">
        <v>1954</v>
      </c>
      <c r="V506" s="40" t="s">
        <v>1229</v>
      </c>
      <c r="Y506" s="91">
        <v>2</v>
      </c>
      <c r="Z506" s="43">
        <v>1</v>
      </c>
      <c r="AA506" s="40" t="s">
        <v>256</v>
      </c>
      <c r="AB506" s="43">
        <v>1</v>
      </c>
      <c r="AC506" s="40" t="s">
        <v>1351</v>
      </c>
    </row>
    <row r="507" spans="1:33" ht="12.75">
      <c r="A507" s="11" t="s">
        <v>1183</v>
      </c>
      <c r="B507" s="130" t="s">
        <v>498</v>
      </c>
      <c r="C507" s="142"/>
      <c r="D507" s="129" t="s">
        <v>784</v>
      </c>
      <c r="F507" s="15"/>
      <c r="G507" s="54">
        <v>5.3E-12</v>
      </c>
      <c r="H507" s="112">
        <v>-190.2173913043478</v>
      </c>
      <c r="I507" s="53">
        <v>0</v>
      </c>
      <c r="T507" s="49" t="s">
        <v>367</v>
      </c>
      <c r="U507" s="50" t="s">
        <v>1231</v>
      </c>
      <c r="V507" s="40" t="s">
        <v>1229</v>
      </c>
      <c r="Y507" s="91">
        <v>4</v>
      </c>
      <c r="Z507" s="43">
        <v>0.029999999329447746</v>
      </c>
      <c r="AA507" s="40" t="s">
        <v>1229</v>
      </c>
      <c r="AB507" s="43">
        <v>0.9700000286102295</v>
      </c>
      <c r="AC507" s="40" t="s">
        <v>331</v>
      </c>
      <c r="AD507" s="43">
        <v>0.029999999329447746</v>
      </c>
      <c r="AE507" s="40" t="s">
        <v>1424</v>
      </c>
      <c r="AF507" s="43">
        <v>0.9700000286102295</v>
      </c>
      <c r="AG507" s="40" t="s">
        <v>1434</v>
      </c>
    </row>
    <row r="508" spans="1:31" ht="12.75">
      <c r="A508" s="11" t="s">
        <v>1184</v>
      </c>
      <c r="B508" s="130" t="s">
        <v>1760</v>
      </c>
      <c r="C508" s="142"/>
      <c r="D508" s="129" t="s">
        <v>782</v>
      </c>
      <c r="E508" s="11" t="s">
        <v>1428</v>
      </c>
      <c r="F508" s="15"/>
      <c r="T508" s="49" t="s">
        <v>368</v>
      </c>
      <c r="U508" s="50" t="s">
        <v>1231</v>
      </c>
      <c r="V508" s="40" t="s">
        <v>1445</v>
      </c>
      <c r="Y508" s="91">
        <v>3</v>
      </c>
      <c r="Z508" s="43">
        <v>1</v>
      </c>
      <c r="AA508" s="40" t="s">
        <v>1229</v>
      </c>
      <c r="AB508" s="43">
        <v>1</v>
      </c>
      <c r="AC508" s="40" t="s">
        <v>256</v>
      </c>
      <c r="AD508" s="43">
        <v>1</v>
      </c>
      <c r="AE508" s="40" t="s">
        <v>1424</v>
      </c>
    </row>
    <row r="509" spans="1:43" ht="25.5">
      <c r="A509" s="11" t="s">
        <v>1185</v>
      </c>
      <c r="B509" s="130" t="s">
        <v>2144</v>
      </c>
      <c r="C509" s="142"/>
      <c r="D509" s="129" t="s">
        <v>784</v>
      </c>
      <c r="F509" s="15"/>
      <c r="G509" s="54">
        <v>2.4E-12</v>
      </c>
      <c r="H509" s="112">
        <v>-545.9943639291465</v>
      </c>
      <c r="I509" s="53">
        <v>0.77</v>
      </c>
      <c r="T509" s="49" t="s">
        <v>369</v>
      </c>
      <c r="U509" s="50" t="s">
        <v>1232</v>
      </c>
      <c r="V509" s="40" t="s">
        <v>1229</v>
      </c>
      <c r="Y509" s="91">
        <v>9</v>
      </c>
      <c r="Z509" s="43">
        <v>0.009999999776482582</v>
      </c>
      <c r="AA509" s="40" t="s">
        <v>2</v>
      </c>
      <c r="AB509" s="43">
        <v>0.03999999910593033</v>
      </c>
      <c r="AC509" s="40" t="s">
        <v>8</v>
      </c>
      <c r="AD509" s="43">
        <v>0.949999988079071</v>
      </c>
      <c r="AE509" s="40" t="s">
        <v>1353</v>
      </c>
      <c r="AF509" s="43">
        <v>0.05000000074505806</v>
      </c>
      <c r="AG509" s="40" t="s">
        <v>300</v>
      </c>
      <c r="AH509" s="43">
        <v>0.009999999776482582</v>
      </c>
      <c r="AI509" s="40" t="s">
        <v>1553</v>
      </c>
      <c r="AJ509" s="43">
        <v>0.03999999910593033</v>
      </c>
      <c r="AK509" s="40" t="s">
        <v>1462</v>
      </c>
      <c r="AL509" s="43">
        <v>0.009999999776482582</v>
      </c>
      <c r="AM509" s="40" t="s">
        <v>1351</v>
      </c>
      <c r="AN509" s="43">
        <v>0.05000000074505806</v>
      </c>
      <c r="AO509" s="40" t="s">
        <v>1434</v>
      </c>
      <c r="AP509" s="43">
        <v>0.949999988079071</v>
      </c>
      <c r="AQ509" s="40" t="s">
        <v>739</v>
      </c>
    </row>
    <row r="510" spans="1:31" ht="12.75">
      <c r="A510" s="11" t="s">
        <v>1186</v>
      </c>
      <c r="B510" s="130" t="s">
        <v>1834</v>
      </c>
      <c r="C510" s="142"/>
      <c r="D510" s="129" t="s">
        <v>784</v>
      </c>
      <c r="F510" s="15"/>
      <c r="G510" s="54">
        <v>1.4E-12</v>
      </c>
      <c r="H510" s="112">
        <v>1859.903381642512</v>
      </c>
      <c r="I510" s="53">
        <v>0</v>
      </c>
      <c r="T510" s="49" t="s">
        <v>370</v>
      </c>
      <c r="U510" s="50" t="s">
        <v>1232</v>
      </c>
      <c r="V510" s="40" t="s">
        <v>758</v>
      </c>
      <c r="Y510" s="91">
        <v>3</v>
      </c>
      <c r="Z510" s="43">
        <v>1</v>
      </c>
      <c r="AA510" s="40" t="s">
        <v>209</v>
      </c>
      <c r="AB510" s="43">
        <v>1</v>
      </c>
      <c r="AC510" s="40" t="s">
        <v>1353</v>
      </c>
      <c r="AD510" s="43">
        <v>1</v>
      </c>
      <c r="AE510" s="40" t="s">
        <v>739</v>
      </c>
    </row>
    <row r="511" spans="1:37" ht="25.5">
      <c r="A511" s="11" t="s">
        <v>1187</v>
      </c>
      <c r="B511" s="130" t="s">
        <v>175</v>
      </c>
      <c r="C511" s="142"/>
      <c r="D511" s="129" t="s">
        <v>782</v>
      </c>
      <c r="E511" s="11" t="s">
        <v>299</v>
      </c>
      <c r="F511" s="15"/>
      <c r="T511" s="49" t="s">
        <v>371</v>
      </c>
      <c r="U511" s="50" t="s">
        <v>1232</v>
      </c>
      <c r="V511" s="40" t="s">
        <v>1445</v>
      </c>
      <c r="Y511" s="91">
        <v>6</v>
      </c>
      <c r="Z511" s="43">
        <v>1</v>
      </c>
      <c r="AA511" s="40" t="s">
        <v>256</v>
      </c>
      <c r="AB511" s="43">
        <v>0.8999999761581421</v>
      </c>
      <c r="AC511" s="40" t="s">
        <v>331</v>
      </c>
      <c r="AD511" s="43">
        <v>0.10000000149011612</v>
      </c>
      <c r="AE511" s="40" t="s">
        <v>1353</v>
      </c>
      <c r="AF511" s="43">
        <v>0.8999999761581421</v>
      </c>
      <c r="AG511" s="40" t="s">
        <v>1371</v>
      </c>
      <c r="AH511" s="43">
        <v>0.8999999761581421</v>
      </c>
      <c r="AI511" s="40" t="s">
        <v>1434</v>
      </c>
      <c r="AJ511" s="43">
        <v>0.10000000149011612</v>
      </c>
      <c r="AK511" s="40" t="s">
        <v>739</v>
      </c>
    </row>
    <row r="512" spans="1:41" ht="25.5">
      <c r="A512" s="11" t="s">
        <v>1188</v>
      </c>
      <c r="B512" s="130" t="s">
        <v>499</v>
      </c>
      <c r="C512" s="142"/>
      <c r="D512" s="129" t="s">
        <v>784</v>
      </c>
      <c r="F512" s="15"/>
      <c r="G512" s="54">
        <v>4.42E-13</v>
      </c>
      <c r="H512" s="112">
        <v>-605.877616747182</v>
      </c>
      <c r="I512" s="53">
        <v>2.29</v>
      </c>
      <c r="T512" s="49" t="s">
        <v>384</v>
      </c>
      <c r="U512" s="50" t="s">
        <v>1963</v>
      </c>
      <c r="V512" s="40" t="s">
        <v>1229</v>
      </c>
      <c r="Y512" s="91">
        <v>8</v>
      </c>
      <c r="Z512" s="43">
        <v>0.949999988079071</v>
      </c>
      <c r="AA512" s="40" t="s">
        <v>256</v>
      </c>
      <c r="AB512" s="43">
        <v>0.05000000074505806</v>
      </c>
      <c r="AC512" s="40" t="s">
        <v>8</v>
      </c>
      <c r="AD512" s="43">
        <v>0.05000000074505806</v>
      </c>
      <c r="AE512" s="40" t="s">
        <v>300</v>
      </c>
      <c r="AF512" s="43">
        <v>0.07000000029802322</v>
      </c>
      <c r="AG512" s="40" t="s">
        <v>1553</v>
      </c>
      <c r="AH512" s="43">
        <v>0.949999988079071</v>
      </c>
      <c r="AI512" s="40" t="s">
        <v>1232</v>
      </c>
      <c r="AJ512" s="43">
        <v>0.009999999776482582</v>
      </c>
      <c r="AK512" s="40" t="s">
        <v>1587</v>
      </c>
      <c r="AL512" s="43">
        <v>0.05000000074505806</v>
      </c>
      <c r="AM512" s="40" t="s">
        <v>1677</v>
      </c>
      <c r="AN512" s="43">
        <v>0.05000000074505806</v>
      </c>
      <c r="AO512" s="40" t="s">
        <v>1434</v>
      </c>
    </row>
    <row r="513" spans="1:33" ht="12.75">
      <c r="A513" s="11" t="s">
        <v>1189</v>
      </c>
      <c r="B513" s="130" t="s">
        <v>500</v>
      </c>
      <c r="C513" s="142"/>
      <c r="D513" s="129" t="s">
        <v>227</v>
      </c>
      <c r="F513" s="15"/>
      <c r="G513" s="54">
        <v>1.1E-11</v>
      </c>
      <c r="H513" s="112">
        <v>0</v>
      </c>
      <c r="T513" s="49" t="s">
        <v>375</v>
      </c>
      <c r="U513" s="50" t="s">
        <v>1430</v>
      </c>
      <c r="V513" s="40" t="s">
        <v>1229</v>
      </c>
      <c r="Y513" s="91">
        <v>4</v>
      </c>
      <c r="Z513" s="43">
        <v>0.20000000298023224</v>
      </c>
      <c r="AA513" s="40" t="s">
        <v>256</v>
      </c>
      <c r="AB513" s="43">
        <v>0.800000011920929</v>
      </c>
      <c r="AC513" s="40" t="s">
        <v>1959</v>
      </c>
      <c r="AD513" s="43">
        <v>0.20000000298023224</v>
      </c>
      <c r="AE513" s="40" t="s">
        <v>1403</v>
      </c>
      <c r="AF513" s="43">
        <v>0.800000011920929</v>
      </c>
      <c r="AG513" s="40" t="s">
        <v>739</v>
      </c>
    </row>
    <row r="514" spans="1:35" ht="12.75">
      <c r="A514" s="11" t="s">
        <v>1190</v>
      </c>
      <c r="B514" s="130" t="s">
        <v>501</v>
      </c>
      <c r="C514" s="142"/>
      <c r="D514" s="129" t="s">
        <v>227</v>
      </c>
      <c r="F514" s="15"/>
      <c r="G514" s="54">
        <v>1.8391828319648E-14</v>
      </c>
      <c r="H514" s="112">
        <v>0</v>
      </c>
      <c r="T514" s="49" t="s">
        <v>376</v>
      </c>
      <c r="U514" s="50" t="s">
        <v>1430</v>
      </c>
      <c r="V514" s="40" t="s">
        <v>758</v>
      </c>
      <c r="Y514" s="91">
        <v>5</v>
      </c>
      <c r="Z514" s="43">
        <v>1</v>
      </c>
      <c r="AA514" s="40" t="s">
        <v>209</v>
      </c>
      <c r="AB514" s="43">
        <v>0.10000000149011612</v>
      </c>
      <c r="AC514" s="40" t="s">
        <v>256</v>
      </c>
      <c r="AD514" s="43">
        <v>0.8999999761581421</v>
      </c>
      <c r="AE514" s="40" t="s">
        <v>1959</v>
      </c>
      <c r="AF514" s="43">
        <v>0.10000000149011612</v>
      </c>
      <c r="AG514" s="40" t="s">
        <v>1403</v>
      </c>
      <c r="AH514" s="43">
        <v>0.8999999761581421</v>
      </c>
      <c r="AI514" s="40" t="s">
        <v>739</v>
      </c>
    </row>
    <row r="515" spans="1:49" ht="38.25">
      <c r="A515" s="11" t="s">
        <v>1191</v>
      </c>
      <c r="B515" s="130" t="s">
        <v>2145</v>
      </c>
      <c r="C515" s="142"/>
      <c r="D515" s="129" t="s">
        <v>782</v>
      </c>
      <c r="E515" s="11" t="s">
        <v>264</v>
      </c>
      <c r="F515" s="15"/>
      <c r="T515" s="49" t="s">
        <v>377</v>
      </c>
      <c r="U515" s="50" t="s">
        <v>1430</v>
      </c>
      <c r="V515" s="40" t="s">
        <v>1445</v>
      </c>
      <c r="Y515" s="91">
        <v>12</v>
      </c>
      <c r="Z515" s="43">
        <v>0.07000000029802322</v>
      </c>
      <c r="AA515" s="40" t="s">
        <v>1229</v>
      </c>
      <c r="AB515" s="43">
        <v>0.019999999552965164</v>
      </c>
      <c r="AC515" s="40" t="s">
        <v>2</v>
      </c>
      <c r="AD515" s="43">
        <v>1.659999966621399</v>
      </c>
      <c r="AE515" s="40" t="s">
        <v>256</v>
      </c>
      <c r="AF515" s="43">
        <v>0.05000000074505806</v>
      </c>
      <c r="AG515" s="40" t="s">
        <v>8</v>
      </c>
      <c r="AH515" s="43">
        <v>0.07000000029802322</v>
      </c>
      <c r="AI515" s="40" t="s">
        <v>300</v>
      </c>
      <c r="AJ515" s="43">
        <v>0.8299999833106995</v>
      </c>
      <c r="AK515" s="40" t="s">
        <v>1424</v>
      </c>
      <c r="AL515" s="43">
        <v>0.019999999552965164</v>
      </c>
      <c r="AM515" s="40" t="s">
        <v>1553</v>
      </c>
      <c r="AN515" s="43">
        <v>0.10000000149011612</v>
      </c>
      <c r="AO515" s="40" t="s">
        <v>762</v>
      </c>
      <c r="AP515" s="43">
        <v>0.05000000074505806</v>
      </c>
      <c r="AQ515" s="40" t="s">
        <v>1462</v>
      </c>
      <c r="AR515" s="43">
        <v>0.9300000071525574</v>
      </c>
      <c r="AS515" s="40" t="s">
        <v>1371</v>
      </c>
      <c r="AT515" s="43">
        <v>0.019999999552965164</v>
      </c>
      <c r="AU515" s="40" t="s">
        <v>1351</v>
      </c>
      <c r="AV515" s="43">
        <v>0.07000000029802322</v>
      </c>
      <c r="AW515" s="40" t="s">
        <v>1434</v>
      </c>
    </row>
    <row r="516" spans="1:43" ht="25.5">
      <c r="A516" s="11" t="s">
        <v>1192</v>
      </c>
      <c r="B516" s="130" t="s">
        <v>63</v>
      </c>
      <c r="C516" s="142"/>
      <c r="D516" s="129" t="s">
        <v>784</v>
      </c>
      <c r="F516" s="15"/>
      <c r="G516" s="54">
        <v>6.63E-13</v>
      </c>
      <c r="H516" s="112">
        <v>-1018.0152979066022</v>
      </c>
      <c r="I516" s="53">
        <v>1.99</v>
      </c>
      <c r="T516" s="49" t="s">
        <v>372</v>
      </c>
      <c r="U516" s="50" t="s">
        <v>1233</v>
      </c>
      <c r="V516" s="40" t="s">
        <v>1229</v>
      </c>
      <c r="Y516" s="91">
        <v>9</v>
      </c>
      <c r="Z516" s="43">
        <v>0.03999999910593033</v>
      </c>
      <c r="AA516" s="40" t="s">
        <v>8</v>
      </c>
      <c r="AB516" s="43">
        <v>0.9599999785423279</v>
      </c>
      <c r="AC516" s="40" t="s">
        <v>1959</v>
      </c>
      <c r="AD516" s="43">
        <v>0.03999999910593033</v>
      </c>
      <c r="AE516" s="40" t="s">
        <v>300</v>
      </c>
      <c r="AF516" s="43">
        <v>0.03999999910593033</v>
      </c>
      <c r="AG516" s="40" t="s">
        <v>1575</v>
      </c>
      <c r="AH516" s="43">
        <v>0.009999999776482582</v>
      </c>
      <c r="AI516" s="40" t="s">
        <v>1462</v>
      </c>
      <c r="AJ516" s="43">
        <v>0.03999999910593033</v>
      </c>
      <c r="AK516" s="40" t="s">
        <v>1371</v>
      </c>
      <c r="AL516" s="43">
        <v>0.029999999329447746</v>
      </c>
      <c r="AM516" s="40" t="s">
        <v>1671</v>
      </c>
      <c r="AN516" s="43">
        <v>0.03999999910593033</v>
      </c>
      <c r="AO516" s="40" t="s">
        <v>1434</v>
      </c>
      <c r="AP516" s="43">
        <v>0.9599999785423279</v>
      </c>
      <c r="AQ516" s="40" t="s">
        <v>739</v>
      </c>
    </row>
    <row r="517" spans="1:31" ht="12.75">
      <c r="A517" s="11" t="s">
        <v>1193</v>
      </c>
      <c r="B517" s="130" t="s">
        <v>502</v>
      </c>
      <c r="C517" s="142"/>
      <c r="D517" s="129" t="s">
        <v>227</v>
      </c>
      <c r="F517" s="15"/>
      <c r="G517" s="54">
        <v>6.3E-15</v>
      </c>
      <c r="H517" s="112">
        <v>0</v>
      </c>
      <c r="T517" s="49" t="s">
        <v>373</v>
      </c>
      <c r="U517" s="50" t="s">
        <v>1233</v>
      </c>
      <c r="V517" s="40" t="s">
        <v>758</v>
      </c>
      <c r="Y517" s="91">
        <v>3</v>
      </c>
      <c r="Z517" s="43">
        <v>1</v>
      </c>
      <c r="AA517" s="40" t="s">
        <v>209</v>
      </c>
      <c r="AB517" s="43">
        <v>1</v>
      </c>
      <c r="AC517" s="40" t="s">
        <v>1959</v>
      </c>
      <c r="AD517" s="43">
        <v>1</v>
      </c>
      <c r="AE517" s="40" t="s">
        <v>739</v>
      </c>
    </row>
    <row r="518" spans="1:33" ht="12.75">
      <c r="A518" s="11" t="s">
        <v>1194</v>
      </c>
      <c r="B518" s="130" t="s">
        <v>1615</v>
      </c>
      <c r="C518" s="142"/>
      <c r="D518" s="129" t="s">
        <v>782</v>
      </c>
      <c r="E518" s="11" t="s">
        <v>1612</v>
      </c>
      <c r="F518" s="15"/>
      <c r="T518" s="49" t="s">
        <v>374</v>
      </c>
      <c r="U518" s="50" t="s">
        <v>1233</v>
      </c>
      <c r="V518" s="40" t="s">
        <v>1445</v>
      </c>
      <c r="Y518" s="91">
        <v>4</v>
      </c>
      <c r="Z518" s="43">
        <v>1</v>
      </c>
      <c r="AA518" s="40" t="s">
        <v>256</v>
      </c>
      <c r="AB518" s="43">
        <v>1</v>
      </c>
      <c r="AC518" s="40" t="s">
        <v>273</v>
      </c>
      <c r="AD518" s="43">
        <v>1</v>
      </c>
      <c r="AE518" s="40" t="s">
        <v>1371</v>
      </c>
      <c r="AF518" s="43">
        <v>1</v>
      </c>
      <c r="AG518" s="40" t="s">
        <v>1434</v>
      </c>
    </row>
    <row r="519" spans="1:51" ht="38.25">
      <c r="A519" s="11" t="s">
        <v>1195</v>
      </c>
      <c r="B519" s="130" t="s">
        <v>2146</v>
      </c>
      <c r="C519" s="142"/>
      <c r="D519" s="129" t="s">
        <v>784</v>
      </c>
      <c r="F519" s="15"/>
      <c r="G519" s="54">
        <v>7.1E-12</v>
      </c>
      <c r="H519" s="112">
        <v>-333.1320450885668</v>
      </c>
      <c r="I519" s="53">
        <v>0</v>
      </c>
      <c r="T519" s="49" t="s">
        <v>380</v>
      </c>
      <c r="U519" s="50" t="s">
        <v>239</v>
      </c>
      <c r="V519" s="40" t="s">
        <v>1229</v>
      </c>
      <c r="Y519" s="91">
        <v>13</v>
      </c>
      <c r="Z519" s="43">
        <v>0.3100000023841858</v>
      </c>
      <c r="AA519" s="40" t="s">
        <v>8</v>
      </c>
      <c r="AB519" s="43">
        <v>0.6800000071525574</v>
      </c>
      <c r="AC519" s="40" t="s">
        <v>278</v>
      </c>
      <c r="AD519" s="43">
        <v>0.3100000023841858</v>
      </c>
      <c r="AE519" s="40" t="s">
        <v>300</v>
      </c>
      <c r="AF519" s="43">
        <v>0.009999999776482582</v>
      </c>
      <c r="AG519" s="40" t="s">
        <v>301</v>
      </c>
      <c r="AH519" s="43">
        <v>0.07000000029802322</v>
      </c>
      <c r="AI519" s="40" t="s">
        <v>1553</v>
      </c>
      <c r="AJ519" s="43">
        <v>0.23999999463558197</v>
      </c>
      <c r="AK519" s="40" t="s">
        <v>1587</v>
      </c>
      <c r="AL519" s="43">
        <v>0.009999999776482582</v>
      </c>
      <c r="AM519" s="40" t="s">
        <v>1559</v>
      </c>
      <c r="AN519" s="43">
        <v>0.05000000074505806</v>
      </c>
      <c r="AO519" s="40" t="s">
        <v>1462</v>
      </c>
      <c r="AP519" s="43">
        <v>0.009999999776482582</v>
      </c>
      <c r="AQ519" s="40" t="s">
        <v>274</v>
      </c>
      <c r="AR519" s="43">
        <v>0.23999999463558197</v>
      </c>
      <c r="AS519" s="40" t="s">
        <v>1371</v>
      </c>
      <c r="AT519" s="43">
        <v>0.2199999988079071</v>
      </c>
      <c r="AU519" s="40" t="s">
        <v>1671</v>
      </c>
      <c r="AV519" s="43">
        <v>0.3199999928474426</v>
      </c>
      <c r="AW519" s="40" t="s">
        <v>1434</v>
      </c>
      <c r="AX519" s="43">
        <v>0.6800000071525574</v>
      </c>
      <c r="AY519" s="40" t="s">
        <v>739</v>
      </c>
    </row>
    <row r="520" spans="1:45" ht="25.5">
      <c r="A520" s="11" t="s">
        <v>1196</v>
      </c>
      <c r="B520" s="130" t="s">
        <v>503</v>
      </c>
      <c r="C520" s="142"/>
      <c r="D520" s="129" t="s">
        <v>227</v>
      </c>
      <c r="F520" s="15"/>
      <c r="G520" s="54">
        <v>2.8E-19</v>
      </c>
      <c r="H520" s="112">
        <v>0</v>
      </c>
      <c r="T520" s="49" t="s">
        <v>381</v>
      </c>
      <c r="U520" s="50" t="s">
        <v>239</v>
      </c>
      <c r="V520" s="40" t="s">
        <v>250</v>
      </c>
      <c r="Y520" s="91">
        <v>10</v>
      </c>
      <c r="Z520" s="43">
        <v>0.15000000596046448</v>
      </c>
      <c r="AA520" s="40" t="s">
        <v>1229</v>
      </c>
      <c r="AB520" s="43">
        <v>0.27000001072883606</v>
      </c>
      <c r="AC520" s="40" t="s">
        <v>256</v>
      </c>
      <c r="AD520" s="43">
        <v>0.3799999952316284</v>
      </c>
      <c r="AE520" s="40" t="s">
        <v>217</v>
      </c>
      <c r="AF520" s="43">
        <v>0.029999999329447746</v>
      </c>
      <c r="AG520" s="40" t="s">
        <v>218</v>
      </c>
      <c r="AH520" s="43">
        <v>0.12999999523162842</v>
      </c>
      <c r="AI520" s="40" t="s">
        <v>1424</v>
      </c>
      <c r="AJ520" s="43">
        <v>0.019999999552965164</v>
      </c>
      <c r="AK520" s="40" t="s">
        <v>1954</v>
      </c>
      <c r="AL520" s="43">
        <v>0.8999999761581421</v>
      </c>
      <c r="AM520" s="40" t="s">
        <v>1403</v>
      </c>
      <c r="AN520" s="43">
        <v>0.1599999964237213</v>
      </c>
      <c r="AO520" s="40" t="s">
        <v>350</v>
      </c>
      <c r="AP520" s="43">
        <v>0.3400000035762787</v>
      </c>
      <c r="AQ520" s="40" t="s">
        <v>1371</v>
      </c>
      <c r="AR520" s="43">
        <v>0.25999999046325684</v>
      </c>
      <c r="AS520" s="40" t="s">
        <v>1351</v>
      </c>
    </row>
    <row r="521" spans="1:43" ht="25.5">
      <c r="A521" s="11" t="s">
        <v>1197</v>
      </c>
      <c r="B521" s="130" t="s">
        <v>64</v>
      </c>
      <c r="C521" s="142"/>
      <c r="D521" s="129" t="s">
        <v>227</v>
      </c>
      <c r="F521" s="15"/>
      <c r="G521" s="54">
        <v>1.1E-15</v>
      </c>
      <c r="H521" s="112">
        <v>0</v>
      </c>
      <c r="T521" s="49" t="s">
        <v>382</v>
      </c>
      <c r="U521" s="50" t="s">
        <v>239</v>
      </c>
      <c r="V521" s="40" t="s">
        <v>758</v>
      </c>
      <c r="Y521" s="91">
        <v>9</v>
      </c>
      <c r="Z521" s="43">
        <v>0.9399999976158142</v>
      </c>
      <c r="AA521" s="40" t="s">
        <v>209</v>
      </c>
      <c r="AB521" s="43">
        <v>0.05999999865889549</v>
      </c>
      <c r="AC521" s="40" t="s">
        <v>8</v>
      </c>
      <c r="AD521" s="43">
        <v>0.9399999976158142</v>
      </c>
      <c r="AE521" s="40" t="s">
        <v>278</v>
      </c>
      <c r="AF521" s="43">
        <v>0.05999999865889549</v>
      </c>
      <c r="AG521" s="40" t="s">
        <v>300</v>
      </c>
      <c r="AH521" s="43">
        <v>0.05999999865889549</v>
      </c>
      <c r="AI521" s="40" t="s">
        <v>1468</v>
      </c>
      <c r="AJ521" s="43">
        <v>0.05999999865889549</v>
      </c>
      <c r="AK521" s="40" t="s">
        <v>1371</v>
      </c>
      <c r="AL521" s="43">
        <v>0.05000000074505806</v>
      </c>
      <c r="AM521" s="40" t="s">
        <v>1051</v>
      </c>
      <c r="AN521" s="43">
        <v>0.05999999865889549</v>
      </c>
      <c r="AO521" s="40" t="s">
        <v>1434</v>
      </c>
      <c r="AP521" s="43">
        <v>0.9399999976158142</v>
      </c>
      <c r="AQ521" s="40" t="s">
        <v>739</v>
      </c>
    </row>
    <row r="522" spans="1:61" ht="51">
      <c r="A522" s="11" t="s">
        <v>1198</v>
      </c>
      <c r="B522" s="130" t="s">
        <v>2147</v>
      </c>
      <c r="C522" s="142"/>
      <c r="D522" s="129" t="s">
        <v>782</v>
      </c>
      <c r="E522" s="11" t="s">
        <v>348</v>
      </c>
      <c r="F522" s="15"/>
      <c r="T522" s="49" t="s">
        <v>383</v>
      </c>
      <c r="U522" s="50" t="s">
        <v>239</v>
      </c>
      <c r="V522" s="40" t="s">
        <v>1445</v>
      </c>
      <c r="Y522" s="91">
        <v>18</v>
      </c>
      <c r="Z522" s="43">
        <v>0.2199999988079071</v>
      </c>
      <c r="AA522" s="40" t="s">
        <v>1229</v>
      </c>
      <c r="AB522" s="43">
        <v>0.05000000074505806</v>
      </c>
      <c r="AC522" s="40" t="s">
        <v>2</v>
      </c>
      <c r="AD522" s="43">
        <v>0.49000000953674316</v>
      </c>
      <c r="AE522" s="40" t="s">
        <v>256</v>
      </c>
      <c r="AF522" s="43">
        <v>0.17000000178813934</v>
      </c>
      <c r="AG522" s="40" t="s">
        <v>8</v>
      </c>
      <c r="AH522" s="43">
        <v>0.05000000074505806</v>
      </c>
      <c r="AI522" s="40" t="s">
        <v>331</v>
      </c>
      <c r="AJ522" s="43">
        <v>0.15000000596046448</v>
      </c>
      <c r="AK522" s="40" t="s">
        <v>278</v>
      </c>
      <c r="AL522" s="43">
        <v>0.2199999988079071</v>
      </c>
      <c r="AM522" s="40" t="s">
        <v>300</v>
      </c>
      <c r="AN522" s="43">
        <v>0.15000000596046448</v>
      </c>
      <c r="AO522" s="40" t="s">
        <v>1424</v>
      </c>
      <c r="AP522" s="43">
        <v>0.05999999865889549</v>
      </c>
      <c r="AQ522" s="40" t="s">
        <v>1553</v>
      </c>
      <c r="AR522" s="43">
        <v>0.05999999865889549</v>
      </c>
      <c r="AS522" s="40" t="s">
        <v>762</v>
      </c>
      <c r="AT522" s="43">
        <v>0.1599999964237213</v>
      </c>
      <c r="AU522" s="40" t="s">
        <v>1462</v>
      </c>
      <c r="AV522" s="43">
        <v>1.0700000524520874</v>
      </c>
      <c r="AW522" s="40" t="s">
        <v>1371</v>
      </c>
      <c r="AX522" s="43">
        <v>0.2199999988079071</v>
      </c>
      <c r="AY522" s="40" t="s">
        <v>1351</v>
      </c>
      <c r="AZ522" s="43">
        <v>0.11999999731779099</v>
      </c>
      <c r="BA522" s="40" t="s">
        <v>353</v>
      </c>
      <c r="BB522" s="42">
        <v>0.25</v>
      </c>
      <c r="BC522" s="42" t="s">
        <v>211</v>
      </c>
      <c r="BD522" s="42">
        <v>0.009999999776482582</v>
      </c>
      <c r="BE522" s="42" t="s">
        <v>1671</v>
      </c>
      <c r="BF522" s="42">
        <v>0.27000001072883606</v>
      </c>
      <c r="BG522" s="42" t="s">
        <v>1434</v>
      </c>
      <c r="BH522" s="42">
        <v>0.15000000596046448</v>
      </c>
      <c r="BI522" s="42" t="s">
        <v>739</v>
      </c>
    </row>
    <row r="523" spans="1:39" ht="25.5">
      <c r="A523" s="11" t="s">
        <v>1199</v>
      </c>
      <c r="B523" s="130" t="s">
        <v>504</v>
      </c>
      <c r="C523" s="142"/>
      <c r="D523" s="129" t="s">
        <v>784</v>
      </c>
      <c r="F523" s="15"/>
      <c r="G523" s="54">
        <v>1.97E-14</v>
      </c>
      <c r="H523" s="112">
        <v>-677.8381642512077</v>
      </c>
      <c r="I523" s="53">
        <v>3.88</v>
      </c>
      <c r="T523" s="49" t="s">
        <v>385</v>
      </c>
      <c r="U523" s="50" t="s">
        <v>1390</v>
      </c>
      <c r="V523" s="40" t="s">
        <v>1229</v>
      </c>
      <c r="Y523" s="91">
        <v>7</v>
      </c>
      <c r="Z523" s="43">
        <v>0.9599999785423279</v>
      </c>
      <c r="AA523" s="40" t="s">
        <v>1641</v>
      </c>
      <c r="AB523" s="43">
        <v>0.9599999785423279</v>
      </c>
      <c r="AC523" s="40" t="s">
        <v>300</v>
      </c>
      <c r="AD523" s="43">
        <v>0.03999999910593033</v>
      </c>
      <c r="AE523" s="40" t="s">
        <v>301</v>
      </c>
      <c r="AF523" s="43">
        <v>0.9599999785423279</v>
      </c>
      <c r="AG523" s="40" t="s">
        <v>1553</v>
      </c>
      <c r="AH523" s="43">
        <v>0.03999999910593033</v>
      </c>
      <c r="AI523" s="40" t="s">
        <v>1432</v>
      </c>
      <c r="AJ523" s="43">
        <v>0.8500000238418579</v>
      </c>
      <c r="AK523" s="40" t="s">
        <v>1671</v>
      </c>
      <c r="AL523" s="43">
        <v>1</v>
      </c>
      <c r="AM523" s="40" t="s">
        <v>1434</v>
      </c>
    </row>
    <row r="524" spans="1:33" ht="12.75">
      <c r="A524" s="11" t="s">
        <v>1200</v>
      </c>
      <c r="B524" s="130" t="s">
        <v>1835</v>
      </c>
      <c r="C524" s="142"/>
      <c r="D524" s="129" t="s">
        <v>782</v>
      </c>
      <c r="E524" s="11" t="s">
        <v>267</v>
      </c>
      <c r="F524" s="15"/>
      <c r="T524" s="49" t="s">
        <v>386</v>
      </c>
      <c r="U524" s="50" t="s">
        <v>1390</v>
      </c>
      <c r="V524" s="40" t="s">
        <v>1445</v>
      </c>
      <c r="Y524" s="91">
        <v>4</v>
      </c>
      <c r="Z524" s="43">
        <v>1</v>
      </c>
      <c r="AA524" s="40" t="s">
        <v>331</v>
      </c>
      <c r="AB524" s="43">
        <v>1</v>
      </c>
      <c r="AC524" s="40" t="s">
        <v>1353</v>
      </c>
      <c r="AD524" s="43">
        <v>1</v>
      </c>
      <c r="AE524" s="40" t="s">
        <v>1434</v>
      </c>
      <c r="AF524" s="43">
        <v>1</v>
      </c>
      <c r="AG524" s="40" t="s">
        <v>739</v>
      </c>
    </row>
    <row r="525" spans="1:47" ht="38.25">
      <c r="A525" s="11" t="s">
        <v>1201</v>
      </c>
      <c r="B525" s="130" t="s">
        <v>323</v>
      </c>
      <c r="C525" s="142"/>
      <c r="D525" s="129" t="s">
        <v>784</v>
      </c>
      <c r="F525" s="15"/>
      <c r="G525" s="54">
        <v>5.42E-14</v>
      </c>
      <c r="H525" s="112">
        <v>-889.1908212560385</v>
      </c>
      <c r="I525" s="53">
        <v>3.57</v>
      </c>
      <c r="T525" s="49" t="s">
        <v>378</v>
      </c>
      <c r="U525" s="50" t="s">
        <v>1391</v>
      </c>
      <c r="V525" s="40" t="s">
        <v>1229</v>
      </c>
      <c r="Y525" s="91">
        <v>11</v>
      </c>
      <c r="Z525" s="43">
        <v>0.28999999165534973</v>
      </c>
      <c r="AA525" s="40" t="s">
        <v>8</v>
      </c>
      <c r="AB525" s="43">
        <v>0.550000011920929</v>
      </c>
      <c r="AC525" s="40" t="s">
        <v>1641</v>
      </c>
      <c r="AD525" s="43">
        <v>0.07999999821186066</v>
      </c>
      <c r="AE525" s="40" t="s">
        <v>1647</v>
      </c>
      <c r="AF525" s="43">
        <v>0.9399999976158142</v>
      </c>
      <c r="AG525" s="40" t="s">
        <v>300</v>
      </c>
      <c r="AH525" s="43">
        <v>0.07000000029802322</v>
      </c>
      <c r="AI525" s="40" t="s">
        <v>301</v>
      </c>
      <c r="AJ525" s="43">
        <v>0.10999999940395355</v>
      </c>
      <c r="AK525" s="40" t="s">
        <v>1553</v>
      </c>
      <c r="AL525" s="43">
        <v>0.5400000214576721</v>
      </c>
      <c r="AM525" s="40" t="s">
        <v>1575</v>
      </c>
      <c r="AN525" s="43">
        <v>0.28999999165534973</v>
      </c>
      <c r="AO525" s="40" t="s">
        <v>342</v>
      </c>
      <c r="AP525" s="43">
        <v>0.07000000029802322</v>
      </c>
      <c r="AQ525" s="40" t="s">
        <v>1432</v>
      </c>
      <c r="AR525" s="43">
        <v>0.9100000262260437</v>
      </c>
      <c r="AS525" s="40" t="s">
        <v>1671</v>
      </c>
      <c r="AT525" s="43">
        <v>1.0099999904632568</v>
      </c>
      <c r="AU525" s="40" t="s">
        <v>1434</v>
      </c>
    </row>
    <row r="526" spans="1:37" ht="25.5">
      <c r="A526" s="11" t="s">
        <v>1202</v>
      </c>
      <c r="B526" s="130" t="s">
        <v>505</v>
      </c>
      <c r="C526" s="142"/>
      <c r="D526" s="129" t="s">
        <v>782</v>
      </c>
      <c r="E526" s="11" t="s">
        <v>269</v>
      </c>
      <c r="F526" s="15">
        <v>0.175</v>
      </c>
      <c r="T526" s="49" t="s">
        <v>379</v>
      </c>
      <c r="U526" s="50" t="s">
        <v>1391</v>
      </c>
      <c r="V526" s="40" t="s">
        <v>1445</v>
      </c>
      <c r="Y526" s="91">
        <v>6</v>
      </c>
      <c r="Z526" s="43">
        <v>0.15000000596046448</v>
      </c>
      <c r="AA526" s="40" t="s">
        <v>331</v>
      </c>
      <c r="AB526" s="43">
        <v>0.8500000238418579</v>
      </c>
      <c r="AC526" s="40" t="s">
        <v>273</v>
      </c>
      <c r="AD526" s="43">
        <v>0.8500000238418579</v>
      </c>
      <c r="AE526" s="40" t="s">
        <v>1353</v>
      </c>
      <c r="AF526" s="43">
        <v>0.15000000596046448</v>
      </c>
      <c r="AG526" s="40" t="s">
        <v>1959</v>
      </c>
      <c r="AH526" s="43">
        <v>1</v>
      </c>
      <c r="AI526" s="40" t="s">
        <v>1434</v>
      </c>
      <c r="AJ526" s="43">
        <v>1</v>
      </c>
      <c r="AK526" s="40" t="s">
        <v>739</v>
      </c>
    </row>
    <row r="527" spans="1:57" ht="51">
      <c r="A527" s="11" t="s">
        <v>1203</v>
      </c>
      <c r="B527" s="130" t="s">
        <v>2148</v>
      </c>
      <c r="C527" s="142"/>
      <c r="D527" s="129" t="s">
        <v>784</v>
      </c>
      <c r="F527" s="15"/>
      <c r="G527" s="54">
        <v>8E-12</v>
      </c>
      <c r="H527" s="112">
        <v>-379.93156199677935</v>
      </c>
      <c r="I527" s="53">
        <v>0</v>
      </c>
      <c r="T527" s="49" t="s">
        <v>387</v>
      </c>
      <c r="U527" s="50" t="s">
        <v>1964</v>
      </c>
      <c r="V527" s="40" t="s">
        <v>1229</v>
      </c>
      <c r="Y527" s="91">
        <v>16</v>
      </c>
      <c r="Z527" s="43">
        <v>0.5699999928474426</v>
      </c>
      <c r="AA527" s="40" t="s">
        <v>2</v>
      </c>
      <c r="AB527" s="43">
        <v>0.17000000178813934</v>
      </c>
      <c r="AC527" s="40" t="s">
        <v>8</v>
      </c>
      <c r="AD527" s="43">
        <v>0.20999999344348907</v>
      </c>
      <c r="AE527" s="40" t="s">
        <v>278</v>
      </c>
      <c r="AF527" s="43">
        <v>0.75</v>
      </c>
      <c r="AG527" s="40" t="s">
        <v>300</v>
      </c>
      <c r="AH527" s="43">
        <v>0.03999999910593033</v>
      </c>
      <c r="AI527" s="40" t="s">
        <v>301</v>
      </c>
      <c r="AJ527" s="43">
        <v>0.07000000029802322</v>
      </c>
      <c r="AK527" s="40" t="s">
        <v>1553</v>
      </c>
      <c r="AL527" s="43">
        <v>0.019999999552965164</v>
      </c>
      <c r="AM527" s="40" t="s">
        <v>708</v>
      </c>
      <c r="AN527" s="43">
        <v>0.6800000071525574</v>
      </c>
      <c r="AO527" s="40" t="s">
        <v>2066</v>
      </c>
      <c r="AP527" s="43">
        <v>0.05000000074505806</v>
      </c>
      <c r="AQ527" s="40" t="s">
        <v>1462</v>
      </c>
      <c r="AR527" s="43">
        <v>0.009999999776482582</v>
      </c>
      <c r="AS527" s="40" t="s">
        <v>274</v>
      </c>
      <c r="AT527" s="43">
        <v>0.029999999329447746</v>
      </c>
      <c r="AU527" s="40" t="s">
        <v>1432</v>
      </c>
      <c r="AV527" s="43">
        <v>0.10999999940395355</v>
      </c>
      <c r="AW527" s="40" t="s">
        <v>1371</v>
      </c>
      <c r="AX527" s="43">
        <v>0.5699999928474426</v>
      </c>
      <c r="AY527" s="40" t="s">
        <v>1351</v>
      </c>
      <c r="AZ527" s="43">
        <v>0.10999999940395355</v>
      </c>
      <c r="BA527" s="40" t="s">
        <v>1671</v>
      </c>
      <c r="BB527" s="42">
        <v>0.7900000214576721</v>
      </c>
      <c r="BC527" s="42" t="s">
        <v>1434</v>
      </c>
      <c r="BD527" s="42">
        <v>0.20999999344348907</v>
      </c>
      <c r="BE527" s="42" t="s">
        <v>739</v>
      </c>
    </row>
    <row r="528" spans="1:63" ht="51">
      <c r="A528" s="11" t="s">
        <v>1204</v>
      </c>
      <c r="B528" s="130" t="s">
        <v>2149</v>
      </c>
      <c r="C528" s="142"/>
      <c r="D528" s="129" t="s">
        <v>784</v>
      </c>
      <c r="F528" s="15"/>
      <c r="G528" s="54">
        <v>1.4E-15</v>
      </c>
      <c r="H528" s="112">
        <v>2099.9396135265697</v>
      </c>
      <c r="I528" s="53">
        <v>0</v>
      </c>
      <c r="T528" s="49" t="s">
        <v>388</v>
      </c>
      <c r="U528" s="50" t="s">
        <v>1964</v>
      </c>
      <c r="V528" s="40" t="s">
        <v>250</v>
      </c>
      <c r="Y528" s="91">
        <v>19</v>
      </c>
      <c r="Z528" s="43">
        <v>0.1899999976158142</v>
      </c>
      <c r="AA528" s="40" t="s">
        <v>1229</v>
      </c>
      <c r="AB528" s="43">
        <v>0.009999999776482582</v>
      </c>
      <c r="AC528" s="40" t="s">
        <v>2</v>
      </c>
      <c r="AD528" s="43">
        <v>0.25</v>
      </c>
      <c r="AE528" s="40" t="s">
        <v>256</v>
      </c>
      <c r="AF528" s="43">
        <v>0.029999999329447746</v>
      </c>
      <c r="AG528" s="40" t="s">
        <v>8</v>
      </c>
      <c r="AH528" s="43">
        <v>0.009999999776482582</v>
      </c>
      <c r="AI528" s="40" t="s">
        <v>1353</v>
      </c>
      <c r="AJ528" s="43">
        <v>0.3799999952316284</v>
      </c>
      <c r="AK528" s="40" t="s">
        <v>217</v>
      </c>
      <c r="AL528" s="43">
        <v>0.029999999329447746</v>
      </c>
      <c r="AM528" s="40" t="s">
        <v>218</v>
      </c>
      <c r="AN528" s="43">
        <v>0.03999999910593033</v>
      </c>
      <c r="AO528" s="40" t="s">
        <v>300</v>
      </c>
      <c r="AP528" s="43">
        <v>0.10000000149011612</v>
      </c>
      <c r="AQ528" s="40" t="s">
        <v>1424</v>
      </c>
      <c r="AR528" s="43">
        <v>0.009999999776482582</v>
      </c>
      <c r="AS528" s="40" t="s">
        <v>1553</v>
      </c>
      <c r="AT528" s="43">
        <v>0.019999999552965164</v>
      </c>
      <c r="AU528" s="40" t="s">
        <v>1232</v>
      </c>
      <c r="AV528" s="43">
        <v>0.8999999761581421</v>
      </c>
      <c r="AW528" s="40" t="s">
        <v>1367</v>
      </c>
      <c r="AX528" s="43">
        <v>0.009999999776482582</v>
      </c>
      <c r="AY528" s="40" t="s">
        <v>1698</v>
      </c>
      <c r="AZ528" s="43">
        <v>0.029999999329447746</v>
      </c>
      <c r="BA528" s="40" t="s">
        <v>1462</v>
      </c>
      <c r="BB528" s="42">
        <v>0.1599999964237213</v>
      </c>
      <c r="BC528" s="42" t="s">
        <v>350</v>
      </c>
      <c r="BD528" s="42">
        <v>0.36000001430511475</v>
      </c>
      <c r="BE528" s="42" t="s">
        <v>1371</v>
      </c>
      <c r="BF528" s="42">
        <v>0.23999999463558197</v>
      </c>
      <c r="BG528" s="42" t="s">
        <v>1351</v>
      </c>
      <c r="BH528" s="42">
        <v>0.03999999910593033</v>
      </c>
      <c r="BI528" s="42" t="s">
        <v>1434</v>
      </c>
      <c r="BJ528" s="42">
        <v>0.009999999776482582</v>
      </c>
      <c r="BK528" s="42" t="s">
        <v>739</v>
      </c>
    </row>
    <row r="529" spans="1:53" ht="38.25">
      <c r="A529" s="11" t="s">
        <v>1205</v>
      </c>
      <c r="B529" s="130" t="s">
        <v>2150</v>
      </c>
      <c r="C529" s="142"/>
      <c r="D529" s="129" t="s">
        <v>227</v>
      </c>
      <c r="F529" s="15"/>
      <c r="G529" s="54">
        <v>3.4E-15</v>
      </c>
      <c r="H529" s="112">
        <v>0</v>
      </c>
      <c r="T529" s="49" t="s">
        <v>389</v>
      </c>
      <c r="U529" s="50" t="s">
        <v>1964</v>
      </c>
      <c r="V529" s="40" t="s">
        <v>758</v>
      </c>
      <c r="Y529" s="91">
        <v>14</v>
      </c>
      <c r="Z529" s="43">
        <v>0.30000001192092896</v>
      </c>
      <c r="AA529" s="40" t="s">
        <v>209</v>
      </c>
      <c r="AB529" s="43">
        <v>0.550000011920929</v>
      </c>
      <c r="AC529" s="40" t="s">
        <v>2</v>
      </c>
      <c r="AD529" s="43">
        <v>0.10999999940395355</v>
      </c>
      <c r="AE529" s="40" t="s">
        <v>8</v>
      </c>
      <c r="AF529" s="43">
        <v>0.30000001192092896</v>
      </c>
      <c r="AG529" s="40" t="s">
        <v>278</v>
      </c>
      <c r="AH529" s="43">
        <v>0.6600000262260437</v>
      </c>
      <c r="AI529" s="40" t="s">
        <v>300</v>
      </c>
      <c r="AJ529" s="43">
        <v>0.03999999910593033</v>
      </c>
      <c r="AK529" s="40" t="s">
        <v>301</v>
      </c>
      <c r="AL529" s="43">
        <v>0.6600000262260437</v>
      </c>
      <c r="AM529" s="40" t="s">
        <v>1468</v>
      </c>
      <c r="AN529" s="43">
        <v>0.029999999329447746</v>
      </c>
      <c r="AO529" s="40" t="s">
        <v>1432</v>
      </c>
      <c r="AP529" s="43">
        <v>0.009999999776482582</v>
      </c>
      <c r="AQ529" s="40" t="s">
        <v>750</v>
      </c>
      <c r="AR529" s="43">
        <v>0.10999999940395355</v>
      </c>
      <c r="AS529" s="40" t="s">
        <v>1371</v>
      </c>
      <c r="AT529" s="43">
        <v>0.550000011920929</v>
      </c>
      <c r="AU529" s="40" t="s">
        <v>1351</v>
      </c>
      <c r="AV529" s="43">
        <v>0.10000000149011612</v>
      </c>
      <c r="AW529" s="40" t="s">
        <v>1051</v>
      </c>
      <c r="AX529" s="43">
        <v>0.699999988079071</v>
      </c>
      <c r="AY529" s="40" t="s">
        <v>1434</v>
      </c>
      <c r="AZ529" s="43">
        <v>0.30000001192092896</v>
      </c>
      <c r="BA529" s="40" t="s">
        <v>739</v>
      </c>
    </row>
    <row r="530" spans="1:55" ht="38.25">
      <c r="A530" s="11" t="s">
        <v>1206</v>
      </c>
      <c r="B530" s="130" t="s">
        <v>1458</v>
      </c>
      <c r="C530" s="142"/>
      <c r="D530" s="129" t="s">
        <v>782</v>
      </c>
      <c r="E530" s="11" t="s">
        <v>794</v>
      </c>
      <c r="F530" s="15"/>
      <c r="T530" s="49" t="s">
        <v>390</v>
      </c>
      <c r="U530" s="50" t="s">
        <v>1964</v>
      </c>
      <c r="V530" s="40" t="s">
        <v>1445</v>
      </c>
      <c r="Y530" s="91">
        <v>15</v>
      </c>
      <c r="Z530" s="43">
        <v>0.44999998807907104</v>
      </c>
      <c r="AA530" s="40" t="s">
        <v>1229</v>
      </c>
      <c r="AB530" s="43">
        <v>0.30000001192092896</v>
      </c>
      <c r="AC530" s="40" t="s">
        <v>256</v>
      </c>
      <c r="AD530" s="43">
        <v>0.15000000596046448</v>
      </c>
      <c r="AE530" s="40" t="s">
        <v>331</v>
      </c>
      <c r="AF530" s="43">
        <v>0.4300000071525574</v>
      </c>
      <c r="AG530" s="40" t="s">
        <v>1641</v>
      </c>
      <c r="AH530" s="43">
        <v>0.15000000596046448</v>
      </c>
      <c r="AI530" s="40" t="s">
        <v>278</v>
      </c>
      <c r="AJ530" s="43">
        <v>0.4300000071525574</v>
      </c>
      <c r="AK530" s="40" t="s">
        <v>300</v>
      </c>
      <c r="AL530" s="43">
        <v>0.019999999552965164</v>
      </c>
      <c r="AM530" s="40" t="s">
        <v>301</v>
      </c>
      <c r="AN530" s="43">
        <v>0.15000000596046448</v>
      </c>
      <c r="AO530" s="40" t="s">
        <v>1424</v>
      </c>
      <c r="AP530" s="43">
        <v>0.4300000071525574</v>
      </c>
      <c r="AQ530" s="40" t="s">
        <v>1553</v>
      </c>
      <c r="AR530" s="43">
        <v>0.019999999552965164</v>
      </c>
      <c r="AS530" s="40" t="s">
        <v>1432</v>
      </c>
      <c r="AT530" s="43">
        <v>1</v>
      </c>
      <c r="AU530" s="40" t="s">
        <v>1371</v>
      </c>
      <c r="AV530" s="43">
        <v>0.25</v>
      </c>
      <c r="AW530" s="40" t="s">
        <v>212</v>
      </c>
      <c r="AX530" s="43">
        <v>0.3799999952316284</v>
      </c>
      <c r="AY530" s="40" t="s">
        <v>1671</v>
      </c>
      <c r="AZ530" s="43">
        <v>0.6000000238418579</v>
      </c>
      <c r="BA530" s="40" t="s">
        <v>1434</v>
      </c>
      <c r="BB530" s="42">
        <v>0.15000000596046448</v>
      </c>
      <c r="BC530" s="42" t="s">
        <v>739</v>
      </c>
    </row>
    <row r="531" spans="1:45" ht="38.25">
      <c r="A531" s="11" t="s">
        <v>1207</v>
      </c>
      <c r="B531" s="130" t="s">
        <v>506</v>
      </c>
      <c r="C531" s="142"/>
      <c r="D531" s="129" t="s">
        <v>784</v>
      </c>
      <c r="F531" s="15"/>
      <c r="G531" s="54">
        <v>2.6E-12</v>
      </c>
      <c r="H531" s="112">
        <v>-609.903381642512</v>
      </c>
      <c r="I531" s="53">
        <v>0</v>
      </c>
      <c r="T531" s="49" t="s">
        <v>391</v>
      </c>
      <c r="U531" s="50" t="s">
        <v>1369</v>
      </c>
      <c r="V531" s="40" t="s">
        <v>1229</v>
      </c>
      <c r="Y531" s="91">
        <v>10</v>
      </c>
      <c r="Z531" s="43">
        <v>0.2800000011920929</v>
      </c>
      <c r="AA531" s="40" t="s">
        <v>8</v>
      </c>
      <c r="AB531" s="43">
        <v>0.6600000262260437</v>
      </c>
      <c r="AC531" s="40" t="s">
        <v>1641</v>
      </c>
      <c r="AD531" s="43">
        <v>0.949999988079071</v>
      </c>
      <c r="AE531" s="40" t="s">
        <v>300</v>
      </c>
      <c r="AF531" s="43">
        <v>0.05000000074505806</v>
      </c>
      <c r="AG531" s="40" t="s">
        <v>301</v>
      </c>
      <c r="AH531" s="43">
        <v>0.2800000011920929</v>
      </c>
      <c r="AI531" s="40" t="s">
        <v>1553</v>
      </c>
      <c r="AJ531" s="43">
        <v>0.6600000262260437</v>
      </c>
      <c r="AK531" s="40" t="s">
        <v>1587</v>
      </c>
      <c r="AL531" s="43">
        <v>0.2800000011920929</v>
      </c>
      <c r="AM531" s="40" t="s">
        <v>708</v>
      </c>
      <c r="AN531" s="43">
        <v>0.05000000074505806</v>
      </c>
      <c r="AO531" s="40" t="s">
        <v>1432</v>
      </c>
      <c r="AP531" s="43">
        <v>0.8999999761581421</v>
      </c>
      <c r="AQ531" s="40" t="s">
        <v>1671</v>
      </c>
      <c r="AR531" s="43">
        <v>1</v>
      </c>
      <c r="AS531" s="40" t="s">
        <v>1434</v>
      </c>
    </row>
    <row r="532" spans="1:55" ht="38.25">
      <c r="A532" s="11" t="s">
        <v>1208</v>
      </c>
      <c r="B532" s="130" t="s">
        <v>2151</v>
      </c>
      <c r="C532" s="142"/>
      <c r="D532" s="129" t="s">
        <v>784</v>
      </c>
      <c r="F532" s="15"/>
      <c r="G532" s="54">
        <v>8.5E-16</v>
      </c>
      <c r="H532" s="112">
        <v>1520.2294685990337</v>
      </c>
      <c r="I532" s="53">
        <v>0</v>
      </c>
      <c r="T532" s="49" t="s">
        <v>392</v>
      </c>
      <c r="U532" s="50" t="s">
        <v>1369</v>
      </c>
      <c r="V532" s="40" t="s">
        <v>250</v>
      </c>
      <c r="Y532" s="91">
        <v>15</v>
      </c>
      <c r="Z532" s="43">
        <v>0.18000000715255737</v>
      </c>
      <c r="AA532" s="40" t="s">
        <v>1229</v>
      </c>
      <c r="AB532" s="43">
        <v>0.25999999046325684</v>
      </c>
      <c r="AC532" s="40" t="s">
        <v>256</v>
      </c>
      <c r="AD532" s="43">
        <v>0.019999999552965164</v>
      </c>
      <c r="AE532" s="40" t="s">
        <v>8</v>
      </c>
      <c r="AF532" s="43">
        <v>0.4000000059604645</v>
      </c>
      <c r="AG532" s="40" t="s">
        <v>217</v>
      </c>
      <c r="AH532" s="43">
        <v>0.009999999776482582</v>
      </c>
      <c r="AI532" s="40" t="s">
        <v>218</v>
      </c>
      <c r="AJ532" s="43">
        <v>0.019999999552965164</v>
      </c>
      <c r="AK532" s="40" t="s">
        <v>300</v>
      </c>
      <c r="AL532" s="43">
        <v>0.05000000074505806</v>
      </c>
      <c r="AM532" s="40" t="s">
        <v>1424</v>
      </c>
      <c r="AN532" s="43">
        <v>0.009999999776482582</v>
      </c>
      <c r="AO532" s="40" t="s">
        <v>1553</v>
      </c>
      <c r="AP532" s="43">
        <v>0.009999999776482582</v>
      </c>
      <c r="AQ532" s="40" t="s">
        <v>1232</v>
      </c>
      <c r="AR532" s="43">
        <v>0.949999988079071</v>
      </c>
      <c r="AS532" s="40" t="s">
        <v>1367</v>
      </c>
      <c r="AT532" s="43">
        <v>0.009999999776482582</v>
      </c>
      <c r="AU532" s="40" t="s">
        <v>1462</v>
      </c>
      <c r="AV532" s="43">
        <v>0.17000000178813934</v>
      </c>
      <c r="AW532" s="40" t="s">
        <v>350</v>
      </c>
      <c r="AX532" s="43">
        <v>0.36000001430511475</v>
      </c>
      <c r="AY532" s="40" t="s">
        <v>1371</v>
      </c>
      <c r="AZ532" s="43">
        <v>0.23999999463558197</v>
      </c>
      <c r="BA532" s="40" t="s">
        <v>1351</v>
      </c>
      <c r="BB532" s="42">
        <v>0.019999999552965164</v>
      </c>
      <c r="BC532" s="42" t="s">
        <v>1434</v>
      </c>
    </row>
    <row r="533" spans="1:37" ht="25.5">
      <c r="A533" s="11" t="s">
        <v>1209</v>
      </c>
      <c r="B533" s="130" t="s">
        <v>507</v>
      </c>
      <c r="C533" s="142"/>
      <c r="D533" s="129" t="s">
        <v>782</v>
      </c>
      <c r="E533" s="11" t="s">
        <v>265</v>
      </c>
      <c r="F533" s="15"/>
      <c r="T533" s="49" t="s">
        <v>393</v>
      </c>
      <c r="U533" s="50" t="s">
        <v>1369</v>
      </c>
      <c r="V533" s="40" t="s">
        <v>1445</v>
      </c>
      <c r="Y533" s="91">
        <v>6</v>
      </c>
      <c r="Z533" s="43">
        <v>0.4000000059604645</v>
      </c>
      <c r="AA533" s="40" t="s">
        <v>331</v>
      </c>
      <c r="AB533" s="43">
        <v>0.4000000059604645</v>
      </c>
      <c r="AC533" s="40" t="s">
        <v>278</v>
      </c>
      <c r="AD533" s="43">
        <v>0.6000000238418579</v>
      </c>
      <c r="AE533" s="40" t="s">
        <v>1371</v>
      </c>
      <c r="AF533" s="43">
        <v>0.6000000238418579</v>
      </c>
      <c r="AG533" s="40" t="s">
        <v>212</v>
      </c>
      <c r="AH533" s="43">
        <v>0.4000000059604645</v>
      </c>
      <c r="AI533" s="40" t="s">
        <v>1434</v>
      </c>
      <c r="AJ533" s="43">
        <v>0.4000000059604645</v>
      </c>
      <c r="AK533" s="40" t="s">
        <v>739</v>
      </c>
    </row>
    <row r="534" spans="1:45" ht="25.5">
      <c r="A534" s="11" t="s">
        <v>1210</v>
      </c>
      <c r="B534" s="130" t="s">
        <v>2152</v>
      </c>
      <c r="C534" s="142"/>
      <c r="D534" s="129" t="s">
        <v>227</v>
      </c>
      <c r="F534" s="15"/>
      <c r="G534" s="54">
        <v>5.29E-11</v>
      </c>
      <c r="H534" s="112">
        <v>0</v>
      </c>
      <c r="T534" s="49" t="s">
        <v>400</v>
      </c>
      <c r="U534" s="50" t="s">
        <v>229</v>
      </c>
      <c r="V534" s="40" t="s">
        <v>1229</v>
      </c>
      <c r="Y534" s="91">
        <v>10</v>
      </c>
      <c r="Z534" s="43">
        <v>0.5400000214576721</v>
      </c>
      <c r="AA534" s="40" t="s">
        <v>1229</v>
      </c>
      <c r="AB534" s="43">
        <v>0.4399999976158142</v>
      </c>
      <c r="AC534" s="40" t="s">
        <v>8</v>
      </c>
      <c r="AD534" s="43">
        <v>0.4399999976158142</v>
      </c>
      <c r="AE534" s="40" t="s">
        <v>300</v>
      </c>
      <c r="AF534" s="43">
        <v>0.019999999552965164</v>
      </c>
      <c r="AG534" s="40" t="s">
        <v>301</v>
      </c>
      <c r="AH534" s="43">
        <v>0.4099999964237213</v>
      </c>
      <c r="AI534" s="40" t="s">
        <v>1559</v>
      </c>
      <c r="AJ534" s="43">
        <v>0.4300000071525574</v>
      </c>
      <c r="AK534" s="40" t="s">
        <v>1462</v>
      </c>
      <c r="AL534" s="43">
        <v>0.019999999552965164</v>
      </c>
      <c r="AM534" s="40" t="s">
        <v>1432</v>
      </c>
      <c r="AN534" s="43">
        <v>0.019999999552965164</v>
      </c>
      <c r="AO534" s="40" t="s">
        <v>1371</v>
      </c>
      <c r="AP534" s="43">
        <v>0.5400000214576721</v>
      </c>
      <c r="AQ534" s="40" t="s">
        <v>187</v>
      </c>
      <c r="AR534" s="43">
        <v>0.46000000834465027</v>
      </c>
      <c r="AS534" s="40" t="s">
        <v>1434</v>
      </c>
    </row>
    <row r="535" spans="1:31" ht="12.75">
      <c r="A535" s="11" t="s">
        <v>1211</v>
      </c>
      <c r="B535" s="130" t="s">
        <v>1212</v>
      </c>
      <c r="C535" s="142"/>
      <c r="D535" s="129" t="s">
        <v>782</v>
      </c>
      <c r="E535" s="11" t="s">
        <v>1394</v>
      </c>
      <c r="F535" s="15">
        <v>0.25</v>
      </c>
      <c r="T535" s="49" t="s">
        <v>401</v>
      </c>
      <c r="U535" s="50" t="s">
        <v>229</v>
      </c>
      <c r="V535" s="40" t="s">
        <v>1445</v>
      </c>
      <c r="Y535" s="91">
        <v>3</v>
      </c>
      <c r="Z535" s="43">
        <v>1</v>
      </c>
      <c r="AA535" s="40" t="s">
        <v>1229</v>
      </c>
      <c r="AB535" s="43">
        <v>1</v>
      </c>
      <c r="AC535" s="40" t="s">
        <v>256</v>
      </c>
      <c r="AD535" s="43">
        <v>1</v>
      </c>
      <c r="AE535" s="40" t="s">
        <v>187</v>
      </c>
    </row>
    <row r="536" spans="1:59" ht="51">
      <c r="A536" s="11" t="s">
        <v>1213</v>
      </c>
      <c r="B536" s="130" t="s">
        <v>1616</v>
      </c>
      <c r="C536" s="142"/>
      <c r="D536" s="129" t="s">
        <v>784</v>
      </c>
      <c r="F536" s="15"/>
      <c r="G536" s="54">
        <v>4.7E-13</v>
      </c>
      <c r="H536" s="112">
        <v>-1219.806763285024</v>
      </c>
      <c r="I536" s="53">
        <v>0</v>
      </c>
      <c r="T536" s="49" t="s">
        <v>398</v>
      </c>
      <c r="U536" s="50" t="s">
        <v>1400</v>
      </c>
      <c r="V536" s="40" t="s">
        <v>1229</v>
      </c>
      <c r="Y536" s="91">
        <v>17</v>
      </c>
      <c r="Z536" s="43">
        <v>0.8500000238418579</v>
      </c>
      <c r="AA536" s="40" t="s">
        <v>256</v>
      </c>
      <c r="AB536" s="43">
        <v>0.07000000029802322</v>
      </c>
      <c r="AC536" s="40" t="s">
        <v>8</v>
      </c>
      <c r="AD536" s="43">
        <v>0.07000000029802322</v>
      </c>
      <c r="AE536" s="40" t="s">
        <v>1966</v>
      </c>
      <c r="AF536" s="43">
        <v>0.07000000029802322</v>
      </c>
      <c r="AG536" s="40" t="s">
        <v>300</v>
      </c>
      <c r="AH536" s="43">
        <v>0.009999999776482582</v>
      </c>
      <c r="AI536" s="40" t="s">
        <v>301</v>
      </c>
      <c r="AJ536" s="43">
        <v>0.029999999329447746</v>
      </c>
      <c r="AK536" s="40" t="s">
        <v>1559</v>
      </c>
      <c r="AL536" s="43">
        <v>0.03999999910593033</v>
      </c>
      <c r="AM536" s="40" t="s">
        <v>708</v>
      </c>
      <c r="AN536" s="43">
        <v>0.009999999776482582</v>
      </c>
      <c r="AO536" s="40" t="s">
        <v>197</v>
      </c>
      <c r="AP536" s="43">
        <v>0.03999999910593033</v>
      </c>
      <c r="AQ536" s="40" t="s">
        <v>261</v>
      </c>
      <c r="AR536" s="43">
        <v>0.029999999329447746</v>
      </c>
      <c r="AS536" s="40" t="s">
        <v>1411</v>
      </c>
      <c r="AT536" s="43">
        <v>0.7699999809265137</v>
      </c>
      <c r="AU536" s="40" t="s">
        <v>755</v>
      </c>
      <c r="AV536" s="43">
        <v>0.03999999910593033</v>
      </c>
      <c r="AW536" s="40" t="s">
        <v>1242</v>
      </c>
      <c r="AX536" s="43">
        <v>0.009999999776482582</v>
      </c>
      <c r="AY536" s="40" t="s">
        <v>1492</v>
      </c>
      <c r="AZ536" s="43">
        <v>0.019999999552965164</v>
      </c>
      <c r="BA536" s="40" t="s">
        <v>1498</v>
      </c>
      <c r="BB536" s="42">
        <v>0.009999999776482582</v>
      </c>
      <c r="BC536" s="42" t="s">
        <v>1387</v>
      </c>
      <c r="BD536" s="42">
        <v>0.07999999821186066</v>
      </c>
      <c r="BE536" s="42" t="s">
        <v>1066</v>
      </c>
      <c r="BF536" s="42">
        <v>0.07999999821186066</v>
      </c>
      <c r="BG536" s="42" t="s">
        <v>1434</v>
      </c>
    </row>
    <row r="537" spans="1:29" ht="12.75">
      <c r="A537" s="11" t="s">
        <v>1214</v>
      </c>
      <c r="B537" s="130" t="s">
        <v>2062</v>
      </c>
      <c r="C537" s="142"/>
      <c r="D537" s="129" t="s">
        <v>227</v>
      </c>
      <c r="F537" s="15"/>
      <c r="G537" s="54">
        <v>4.5E-12</v>
      </c>
      <c r="H537" s="112">
        <v>0</v>
      </c>
      <c r="T537" s="49" t="s">
        <v>399</v>
      </c>
      <c r="U537" s="50" t="s">
        <v>1400</v>
      </c>
      <c r="V537" s="40" t="s">
        <v>758</v>
      </c>
      <c r="Y537" s="91">
        <v>2</v>
      </c>
      <c r="Z537" s="43">
        <v>1</v>
      </c>
      <c r="AA537" s="40" t="s">
        <v>209</v>
      </c>
      <c r="AB537" s="43">
        <v>1</v>
      </c>
      <c r="AC537" s="40" t="s">
        <v>1966</v>
      </c>
    </row>
    <row r="538" spans="1:49" ht="38.25">
      <c r="A538" s="11" t="s">
        <v>1215</v>
      </c>
      <c r="B538" s="130" t="s">
        <v>324</v>
      </c>
      <c r="C538" s="142"/>
      <c r="D538" s="129" t="s">
        <v>227</v>
      </c>
      <c r="F538" s="15"/>
      <c r="G538" s="54">
        <v>3.35123341560801E-13</v>
      </c>
      <c r="H538" s="112">
        <v>0</v>
      </c>
      <c r="T538" s="49" t="s">
        <v>652</v>
      </c>
      <c r="U538" s="50" t="s">
        <v>1836</v>
      </c>
      <c r="V538" s="40" t="s">
        <v>1229</v>
      </c>
      <c r="Y538" s="91">
        <v>12</v>
      </c>
      <c r="Z538" s="43">
        <v>0.9599999785423279</v>
      </c>
      <c r="AA538" s="40" t="s">
        <v>8</v>
      </c>
      <c r="AB538" s="43">
        <v>0.009999999776482582</v>
      </c>
      <c r="AC538" s="40" t="s">
        <v>1641</v>
      </c>
      <c r="AD538" s="43">
        <v>0.9700000286102295</v>
      </c>
      <c r="AE538" s="40" t="s">
        <v>300</v>
      </c>
      <c r="AF538" s="43">
        <v>0.029999999329447746</v>
      </c>
      <c r="AG538" s="40" t="s">
        <v>301</v>
      </c>
      <c r="AH538" s="43">
        <v>0.009999999776482582</v>
      </c>
      <c r="AI538" s="40" t="s">
        <v>1553</v>
      </c>
      <c r="AJ538" s="43">
        <v>0.09000000357627869</v>
      </c>
      <c r="AK538" s="40" t="s">
        <v>708</v>
      </c>
      <c r="AL538" s="43">
        <v>0.4300000071525574</v>
      </c>
      <c r="AM538" s="40" t="s">
        <v>2096</v>
      </c>
      <c r="AN538" s="43">
        <v>0.029999999329447746</v>
      </c>
      <c r="AO538" s="40" t="s">
        <v>1432</v>
      </c>
      <c r="AP538" s="43">
        <v>0.4300000071525574</v>
      </c>
      <c r="AQ538" s="40" t="s">
        <v>1371</v>
      </c>
      <c r="AR538" s="43">
        <v>39.33000183105469</v>
      </c>
      <c r="AS538" s="40" t="s">
        <v>1882</v>
      </c>
      <c r="AT538" s="43">
        <v>0.6200000047683716</v>
      </c>
      <c r="AU538" s="40" t="s">
        <v>1671</v>
      </c>
      <c r="AV538" s="43">
        <v>1</v>
      </c>
      <c r="AW538" s="40" t="s">
        <v>1434</v>
      </c>
    </row>
    <row r="539" spans="1:51" ht="38.25">
      <c r="A539" s="11" t="s">
        <v>1216</v>
      </c>
      <c r="B539" s="130" t="s">
        <v>325</v>
      </c>
      <c r="C539" s="142"/>
      <c r="D539" s="129" t="s">
        <v>227</v>
      </c>
      <c r="F539" s="15"/>
      <c r="G539" s="54">
        <v>1.67138854647561E-12</v>
      </c>
      <c r="H539" s="112">
        <v>0</v>
      </c>
      <c r="T539" s="49" t="s">
        <v>2053</v>
      </c>
      <c r="U539" s="50" t="s">
        <v>804</v>
      </c>
      <c r="V539" s="40" t="s">
        <v>1229</v>
      </c>
      <c r="Y539" s="91">
        <v>13</v>
      </c>
      <c r="Z539" s="43">
        <v>0.10000000149011612</v>
      </c>
      <c r="AA539" s="40" t="s">
        <v>8</v>
      </c>
      <c r="AB539" s="43">
        <v>0.009999999776482582</v>
      </c>
      <c r="AC539" s="40" t="s">
        <v>1522</v>
      </c>
      <c r="AD539" s="43">
        <v>0.8399999737739563</v>
      </c>
      <c r="AE539" s="40" t="s">
        <v>1641</v>
      </c>
      <c r="AF539" s="43">
        <v>0.949999988079071</v>
      </c>
      <c r="AG539" s="40" t="s">
        <v>300</v>
      </c>
      <c r="AH539" s="43">
        <v>0.05000000074505806</v>
      </c>
      <c r="AI539" s="40" t="s">
        <v>301</v>
      </c>
      <c r="AJ539" s="43">
        <v>0.009999999776482582</v>
      </c>
      <c r="AK539" s="40" t="s">
        <v>1553</v>
      </c>
      <c r="AL539" s="43">
        <v>0.07999999821186066</v>
      </c>
      <c r="AM539" s="40" t="s">
        <v>342</v>
      </c>
      <c r="AN539" s="43">
        <v>0.009999999776482582</v>
      </c>
      <c r="AO539" s="40" t="s">
        <v>708</v>
      </c>
      <c r="AP539" s="43">
        <v>0.8399999737739563</v>
      </c>
      <c r="AQ539" s="40" t="s">
        <v>2096</v>
      </c>
      <c r="AR539" s="43">
        <v>0.05000000074505806</v>
      </c>
      <c r="AS539" s="40" t="s">
        <v>1432</v>
      </c>
      <c r="AT539" s="43">
        <v>1.3799999952316284</v>
      </c>
      <c r="AU539" s="40" t="s">
        <v>1882</v>
      </c>
      <c r="AV539" s="43">
        <v>0.6399999856948853</v>
      </c>
      <c r="AW539" s="40" t="s">
        <v>1671</v>
      </c>
      <c r="AX539" s="43">
        <v>1</v>
      </c>
      <c r="AY539" s="40" t="s">
        <v>1434</v>
      </c>
    </row>
    <row r="540" spans="1:67" ht="63.75">
      <c r="A540" s="11" t="s">
        <v>1217</v>
      </c>
      <c r="B540" s="130" t="s">
        <v>2153</v>
      </c>
      <c r="C540" s="142"/>
      <c r="D540" s="129" t="s">
        <v>227</v>
      </c>
      <c r="F540" s="15"/>
      <c r="G540" s="54">
        <v>2.84811604991075E-12</v>
      </c>
      <c r="H540" s="112">
        <v>0</v>
      </c>
      <c r="T540" s="49" t="s">
        <v>2054</v>
      </c>
      <c r="U540" s="50" t="s">
        <v>1378</v>
      </c>
      <c r="V540" s="40" t="s">
        <v>1229</v>
      </c>
      <c r="Y540" s="91">
        <v>21</v>
      </c>
      <c r="Z540" s="43">
        <v>0.3400000035762787</v>
      </c>
      <c r="AA540" s="40" t="s">
        <v>8</v>
      </c>
      <c r="AB540" s="43">
        <v>0.14000000059604645</v>
      </c>
      <c r="AC540" s="40" t="s">
        <v>1528</v>
      </c>
      <c r="AD540" s="43">
        <v>0.07000000029802322</v>
      </c>
      <c r="AE540" s="40" t="s">
        <v>1647</v>
      </c>
      <c r="AF540" s="43">
        <v>0.33000001311302185</v>
      </c>
      <c r="AG540" s="40" t="s">
        <v>1659</v>
      </c>
      <c r="AH540" s="43">
        <v>1.2000000476837158</v>
      </c>
      <c r="AI540" s="40" t="s">
        <v>300</v>
      </c>
      <c r="AJ540" s="43">
        <v>0.11999999731779099</v>
      </c>
      <c r="AK540" s="40" t="s">
        <v>301</v>
      </c>
      <c r="AL540" s="43">
        <v>0.10000000149011612</v>
      </c>
      <c r="AM540" s="40" t="s">
        <v>1553</v>
      </c>
      <c r="AN540" s="43">
        <v>0.10000000149011612</v>
      </c>
      <c r="AO540" s="40" t="s">
        <v>1575</v>
      </c>
      <c r="AP540" s="43">
        <v>0.09000000357627869</v>
      </c>
      <c r="AQ540" s="40" t="s">
        <v>342</v>
      </c>
      <c r="AR540" s="43">
        <v>0.07000000029802322</v>
      </c>
      <c r="AS540" s="40" t="s">
        <v>1605</v>
      </c>
      <c r="AT540" s="43">
        <v>0.009999999776482582</v>
      </c>
      <c r="AU540" s="40" t="s">
        <v>2066</v>
      </c>
      <c r="AV540" s="43">
        <v>0.11999999731779099</v>
      </c>
      <c r="AW540" s="40" t="s">
        <v>2096</v>
      </c>
      <c r="AX540" s="43">
        <v>0.07000000029802322</v>
      </c>
      <c r="AY540" s="40" t="s">
        <v>767</v>
      </c>
      <c r="AZ540" s="43">
        <v>0.019999999552965164</v>
      </c>
      <c r="BA540" s="40" t="s">
        <v>274</v>
      </c>
      <c r="BB540" s="42">
        <v>0.029999999329447746</v>
      </c>
      <c r="BC540" s="42" t="s">
        <v>1432</v>
      </c>
      <c r="BD540" s="42">
        <v>0.05000000074505806</v>
      </c>
      <c r="BE540" s="42" t="s">
        <v>1371</v>
      </c>
      <c r="BF540" s="42">
        <v>0.11999999731779099</v>
      </c>
      <c r="BG540" s="42" t="s">
        <v>1836</v>
      </c>
      <c r="BH540" s="42">
        <v>16.90999984741211</v>
      </c>
      <c r="BI540" s="42" t="s">
        <v>1882</v>
      </c>
      <c r="BJ540" s="42">
        <v>0.8100000023841858</v>
      </c>
      <c r="BK540" s="42" t="s">
        <v>1677</v>
      </c>
      <c r="BL540" s="42">
        <v>0.33000001311302185</v>
      </c>
      <c r="BM540" s="42" t="s">
        <v>1671</v>
      </c>
      <c r="BN540" s="42">
        <v>1.3200000524520874</v>
      </c>
      <c r="BO540" s="42" t="s">
        <v>1434</v>
      </c>
    </row>
    <row r="541" spans="1:63" ht="51">
      <c r="A541" s="11" t="s">
        <v>1218</v>
      </c>
      <c r="B541" s="130" t="s">
        <v>2154</v>
      </c>
      <c r="C541" s="142"/>
      <c r="D541" s="129" t="s">
        <v>227</v>
      </c>
      <c r="F541" s="15"/>
      <c r="G541" s="54">
        <v>4.54038639460636E-12</v>
      </c>
      <c r="H541" s="112">
        <v>0</v>
      </c>
      <c r="T541" s="49" t="s">
        <v>653</v>
      </c>
      <c r="U541" s="50" t="s">
        <v>1837</v>
      </c>
      <c r="V541" s="40" t="s">
        <v>1229</v>
      </c>
      <c r="Y541" s="91">
        <v>19</v>
      </c>
      <c r="Z541" s="43">
        <v>0.25999999046325684</v>
      </c>
      <c r="AA541" s="40" t="s">
        <v>256</v>
      </c>
      <c r="AB541" s="43">
        <v>0.3799999952316284</v>
      </c>
      <c r="AC541" s="40" t="s">
        <v>8</v>
      </c>
      <c r="AD541" s="43">
        <v>0.23000000417232513</v>
      </c>
      <c r="AE541" s="40" t="s">
        <v>1528</v>
      </c>
      <c r="AF541" s="43">
        <v>0.949999988079071</v>
      </c>
      <c r="AG541" s="40" t="s">
        <v>300</v>
      </c>
      <c r="AH541" s="43">
        <v>0.11999999731779099</v>
      </c>
      <c r="AI541" s="40" t="s">
        <v>301</v>
      </c>
      <c r="AJ541" s="43">
        <v>0.05999999865889549</v>
      </c>
      <c r="AK541" s="40" t="s">
        <v>1553</v>
      </c>
      <c r="AL541" s="43">
        <v>0.12999999523162842</v>
      </c>
      <c r="AM541" s="40" t="s">
        <v>1575</v>
      </c>
      <c r="AN541" s="43">
        <v>0.05000000074505806</v>
      </c>
      <c r="AO541" s="40" t="s">
        <v>1581</v>
      </c>
      <c r="AP541" s="43">
        <v>0.05000000074505806</v>
      </c>
      <c r="AQ541" s="40" t="s">
        <v>342</v>
      </c>
      <c r="AR541" s="43">
        <v>0.25999999046325684</v>
      </c>
      <c r="AS541" s="40" t="s">
        <v>1390</v>
      </c>
      <c r="AT541" s="43">
        <v>0.30000001192092896</v>
      </c>
      <c r="AU541" s="40" t="s">
        <v>1605</v>
      </c>
      <c r="AV541" s="43">
        <v>0.029999999329447746</v>
      </c>
      <c r="AW541" s="40" t="s">
        <v>1593</v>
      </c>
      <c r="AX541" s="43">
        <v>0.15000000596046448</v>
      </c>
      <c r="AY541" s="40" t="s">
        <v>2066</v>
      </c>
      <c r="AZ541" s="43">
        <v>0.019999999552965164</v>
      </c>
      <c r="BA541" s="40" t="s">
        <v>1462</v>
      </c>
      <c r="BB541" s="42">
        <v>0.09000000357627869</v>
      </c>
      <c r="BC541" s="42" t="s">
        <v>767</v>
      </c>
      <c r="BD541" s="42">
        <v>0.019999999552965164</v>
      </c>
      <c r="BE541" s="42" t="s">
        <v>274</v>
      </c>
      <c r="BF541" s="42">
        <v>0.009999999776482582</v>
      </c>
      <c r="BG541" s="42" t="s">
        <v>1486</v>
      </c>
      <c r="BH541" s="42">
        <v>1.0399999618530273</v>
      </c>
      <c r="BI541" s="42" t="s">
        <v>1677</v>
      </c>
      <c r="BJ541" s="42">
        <v>1.0700000524520874</v>
      </c>
      <c r="BK541" s="42" t="s">
        <v>1434</v>
      </c>
    </row>
    <row r="542" spans="1:89" ht="89.25">
      <c r="A542" s="11" t="s">
        <v>1219</v>
      </c>
      <c r="B542" s="130" t="s">
        <v>2155</v>
      </c>
      <c r="C542" s="142"/>
      <c r="D542" s="129" t="s">
        <v>227</v>
      </c>
      <c r="F542" s="15"/>
      <c r="G542" s="54">
        <v>1.14265875359648E-11</v>
      </c>
      <c r="H542" s="112">
        <v>0</v>
      </c>
      <c r="T542" s="49" t="s">
        <v>654</v>
      </c>
      <c r="U542" s="50" t="s">
        <v>1838</v>
      </c>
      <c r="V542" s="40" t="s">
        <v>1229</v>
      </c>
      <c r="Y542" s="91">
        <v>32</v>
      </c>
      <c r="Z542" s="43">
        <v>0.009999999776482582</v>
      </c>
      <c r="AA542" s="40" t="s">
        <v>2</v>
      </c>
      <c r="AB542" s="43">
        <v>0.3199999928474426</v>
      </c>
      <c r="AC542" s="40" t="s">
        <v>256</v>
      </c>
      <c r="AD542" s="43">
        <v>0.4099999964237213</v>
      </c>
      <c r="AE542" s="40" t="s">
        <v>8</v>
      </c>
      <c r="AF542" s="43">
        <v>0.019999999552965164</v>
      </c>
      <c r="AG542" s="40" t="s">
        <v>1528</v>
      </c>
      <c r="AH542" s="43">
        <v>0.009999999776482582</v>
      </c>
      <c r="AI542" s="40" t="s">
        <v>1641</v>
      </c>
      <c r="AJ542" s="43">
        <v>0.009999999776482582</v>
      </c>
      <c r="AK542" s="40" t="s">
        <v>1647</v>
      </c>
      <c r="AL542" s="43">
        <v>1.0299999713897705</v>
      </c>
      <c r="AM542" s="40" t="s">
        <v>300</v>
      </c>
      <c r="AN542" s="43">
        <v>0.2199999988079071</v>
      </c>
      <c r="AO542" s="40" t="s">
        <v>301</v>
      </c>
      <c r="AP542" s="43">
        <v>0.009999999776482582</v>
      </c>
      <c r="AQ542" s="40" t="s">
        <v>1424</v>
      </c>
      <c r="AR542" s="43">
        <v>0.029999999329447746</v>
      </c>
      <c r="AS542" s="40" t="s">
        <v>1553</v>
      </c>
      <c r="AT542" s="43">
        <v>0.03999999910593033</v>
      </c>
      <c r="AU542" s="40" t="s">
        <v>1575</v>
      </c>
      <c r="AV542" s="43">
        <v>0.019999999552965164</v>
      </c>
      <c r="AW542" s="40" t="s">
        <v>1581</v>
      </c>
      <c r="AX542" s="43">
        <v>0.05999999865889549</v>
      </c>
      <c r="AY542" s="40" t="s">
        <v>1430</v>
      </c>
      <c r="AZ542" s="43">
        <v>0.009999999776482582</v>
      </c>
      <c r="BA542" s="40" t="s">
        <v>1587</v>
      </c>
      <c r="BB542" s="42">
        <v>0.10999999940395355</v>
      </c>
      <c r="BC542" s="42" t="s">
        <v>272</v>
      </c>
      <c r="BD542" s="42">
        <v>0.05999999865889549</v>
      </c>
      <c r="BE542" s="42" t="s">
        <v>342</v>
      </c>
      <c r="BF542" s="42">
        <v>0.05000000074505806</v>
      </c>
      <c r="BG542" s="42" t="s">
        <v>1605</v>
      </c>
      <c r="BH542" s="42">
        <v>0.05000000074505806</v>
      </c>
      <c r="BI542" s="42" t="s">
        <v>1593</v>
      </c>
      <c r="BJ542" s="42">
        <v>0.12999999523162842</v>
      </c>
      <c r="BK542" s="42" t="s">
        <v>1412</v>
      </c>
      <c r="BL542" s="42">
        <v>0.23000000417232513</v>
      </c>
      <c r="BM542" s="42" t="s">
        <v>2066</v>
      </c>
      <c r="BN542" s="42">
        <v>0.029999999329447746</v>
      </c>
      <c r="BO542" s="42" t="s">
        <v>1462</v>
      </c>
      <c r="BP542" s="42">
        <v>0.07999999821186066</v>
      </c>
      <c r="BQ542" s="42" t="s">
        <v>767</v>
      </c>
      <c r="BR542" s="42">
        <v>0.05000000074505806</v>
      </c>
      <c r="BS542" s="42" t="s">
        <v>766</v>
      </c>
      <c r="BT542" s="42">
        <v>0.05999999865889549</v>
      </c>
      <c r="BU542" s="42" t="s">
        <v>274</v>
      </c>
      <c r="BV542" s="42">
        <v>0.029999999329447746</v>
      </c>
      <c r="BW542" s="42" t="s">
        <v>1432</v>
      </c>
      <c r="BX542" s="42">
        <v>0.009999999776482582</v>
      </c>
      <c r="BY542" s="42" t="s">
        <v>330</v>
      </c>
      <c r="BZ542" s="42">
        <v>0.05000000074505806</v>
      </c>
      <c r="CA542" s="42" t="s">
        <v>1486</v>
      </c>
      <c r="CB542" s="42">
        <v>0.009999999776482582</v>
      </c>
      <c r="CC542" s="42" t="s">
        <v>1837</v>
      </c>
      <c r="CD542" s="42">
        <v>0.009999999776482582</v>
      </c>
      <c r="CE542" s="42" t="s">
        <v>1838</v>
      </c>
      <c r="CF542" s="42">
        <v>1.0700000524520874</v>
      </c>
      <c r="CG542" s="42" t="s">
        <v>1677</v>
      </c>
      <c r="CH542" s="42">
        <v>0.14000000059604645</v>
      </c>
      <c r="CI542" s="42" t="s">
        <v>1671</v>
      </c>
      <c r="CJ542" s="42">
        <v>1.25</v>
      </c>
      <c r="CK542" s="42" t="s">
        <v>1434</v>
      </c>
    </row>
    <row r="543" spans="1:79" ht="76.5">
      <c r="A543" s="11" t="s">
        <v>1220</v>
      </c>
      <c r="B543" s="130" t="s">
        <v>2156</v>
      </c>
      <c r="C543" s="142"/>
      <c r="D543" s="129" t="s">
        <v>227</v>
      </c>
      <c r="F543" s="15"/>
      <c r="G543" s="54">
        <v>1.68642708511052E-11</v>
      </c>
      <c r="H543" s="112">
        <v>0</v>
      </c>
      <c r="T543" s="49" t="s">
        <v>655</v>
      </c>
      <c r="U543" s="50" t="s">
        <v>1839</v>
      </c>
      <c r="V543" s="40" t="s">
        <v>1229</v>
      </c>
      <c r="Y543" s="91">
        <v>27</v>
      </c>
      <c r="Z543" s="43">
        <v>0.1599999964237213</v>
      </c>
      <c r="AA543" s="40" t="s">
        <v>256</v>
      </c>
      <c r="AB543" s="43">
        <v>0.46000000834465027</v>
      </c>
      <c r="AC543" s="40" t="s">
        <v>8</v>
      </c>
      <c r="AD543" s="43">
        <v>0.009999999776482582</v>
      </c>
      <c r="AE543" s="40" t="s">
        <v>1522</v>
      </c>
      <c r="AF543" s="43">
        <v>0.009999999776482582</v>
      </c>
      <c r="AG543" s="40" t="s">
        <v>1647</v>
      </c>
      <c r="AH543" s="43">
        <v>1.100000023841858</v>
      </c>
      <c r="AI543" s="40" t="s">
        <v>300</v>
      </c>
      <c r="AJ543" s="43">
        <v>0.36000001430511475</v>
      </c>
      <c r="AK543" s="40" t="s">
        <v>301</v>
      </c>
      <c r="AL543" s="43">
        <v>0.09000000357627869</v>
      </c>
      <c r="AM543" s="40" t="s">
        <v>1553</v>
      </c>
      <c r="AN543" s="43">
        <v>0.009999999776482582</v>
      </c>
      <c r="AO543" s="40" t="s">
        <v>1575</v>
      </c>
      <c r="AP543" s="43">
        <v>0.009999999776482582</v>
      </c>
      <c r="AQ543" s="40" t="s">
        <v>1581</v>
      </c>
      <c r="AR543" s="43">
        <v>0.07000000029802322</v>
      </c>
      <c r="AS543" s="40" t="s">
        <v>272</v>
      </c>
      <c r="AT543" s="43">
        <v>0.09000000357627869</v>
      </c>
      <c r="AU543" s="40" t="s">
        <v>342</v>
      </c>
      <c r="AV543" s="43">
        <v>0.2199999988079071</v>
      </c>
      <c r="AW543" s="40" t="s">
        <v>1605</v>
      </c>
      <c r="AX543" s="43">
        <v>0.09000000357627869</v>
      </c>
      <c r="AY543" s="40" t="s">
        <v>1412</v>
      </c>
      <c r="AZ543" s="43">
        <v>0.27000001072883606</v>
      </c>
      <c r="BA543" s="40" t="s">
        <v>2066</v>
      </c>
      <c r="BB543" s="42">
        <v>0.029999999329447746</v>
      </c>
      <c r="BC543" s="42" t="s">
        <v>1462</v>
      </c>
      <c r="BD543" s="42">
        <v>0.15000000596046448</v>
      </c>
      <c r="BE543" s="42" t="s">
        <v>766</v>
      </c>
      <c r="BF543" s="42">
        <v>0.11999999731779099</v>
      </c>
      <c r="BG543" s="42" t="s">
        <v>274</v>
      </c>
      <c r="BH543" s="42">
        <v>0.07999999821186066</v>
      </c>
      <c r="BI543" s="42" t="s">
        <v>1432</v>
      </c>
      <c r="BJ543" s="42">
        <v>0.009999999776482582</v>
      </c>
      <c r="BK543" s="42" t="s">
        <v>330</v>
      </c>
      <c r="BL543" s="42">
        <v>0.019999999552965164</v>
      </c>
      <c r="BM543" s="42" t="s">
        <v>1486</v>
      </c>
      <c r="BN543" s="42">
        <v>0.009999999776482582</v>
      </c>
      <c r="BO543" s="42" t="s">
        <v>804</v>
      </c>
      <c r="BP543" s="42">
        <v>0.05999999865889549</v>
      </c>
      <c r="BQ543" s="42" t="s">
        <v>1378</v>
      </c>
      <c r="BR543" s="42">
        <v>0.009999999776482582</v>
      </c>
      <c r="BS543" s="42" t="s">
        <v>1837</v>
      </c>
      <c r="BT543" s="42">
        <v>0.019999999552965164</v>
      </c>
      <c r="BU543" s="42" t="s">
        <v>1838</v>
      </c>
      <c r="BV543" s="42">
        <v>1.0399999618530273</v>
      </c>
      <c r="BW543" s="42" t="s">
        <v>1677</v>
      </c>
      <c r="BX543" s="42">
        <v>0.3499999940395355</v>
      </c>
      <c r="BY543" s="42" t="s">
        <v>1671</v>
      </c>
      <c r="BZ543" s="42">
        <v>1.4500000476837158</v>
      </c>
      <c r="CA543" s="42" t="s">
        <v>1434</v>
      </c>
    </row>
    <row r="544" spans="1:67" ht="63.75">
      <c r="A544" s="11" t="s">
        <v>1221</v>
      </c>
      <c r="B544" s="130" t="s">
        <v>2157</v>
      </c>
      <c r="C544" s="142"/>
      <c r="D544" s="129" t="s">
        <v>227</v>
      </c>
      <c r="F544" s="15"/>
      <c r="G544" s="54">
        <v>3.17533020335403E-11</v>
      </c>
      <c r="H544" s="112">
        <v>0</v>
      </c>
      <c r="T544" s="49" t="s">
        <v>2018</v>
      </c>
      <c r="U544" s="50" t="s">
        <v>1961</v>
      </c>
      <c r="V544" s="40" t="s">
        <v>1229</v>
      </c>
      <c r="Y544" s="91">
        <v>21</v>
      </c>
      <c r="Z544" s="43">
        <v>0.009999999776482582</v>
      </c>
      <c r="AA544" s="40" t="s">
        <v>256</v>
      </c>
      <c r="AB544" s="43">
        <v>0.7699999809265137</v>
      </c>
      <c r="AC544" s="40" t="s">
        <v>8</v>
      </c>
      <c r="AD544" s="43">
        <v>0.009999999776482582</v>
      </c>
      <c r="AE544" s="40" t="s">
        <v>1522</v>
      </c>
      <c r="AF544" s="43">
        <v>0.10999999940395355</v>
      </c>
      <c r="AG544" s="40" t="s">
        <v>1659</v>
      </c>
      <c r="AH544" s="43">
        <v>1.1100000143051147</v>
      </c>
      <c r="AI544" s="40" t="s">
        <v>300</v>
      </c>
      <c r="AJ544" s="43">
        <v>0.10000000149011612</v>
      </c>
      <c r="AK544" s="40" t="s">
        <v>301</v>
      </c>
      <c r="AL544" s="43">
        <v>0.6899999976158142</v>
      </c>
      <c r="AM544" s="40" t="s">
        <v>1553</v>
      </c>
      <c r="AN544" s="43">
        <v>0.009999999776482582</v>
      </c>
      <c r="AO544" s="40" t="s">
        <v>1575</v>
      </c>
      <c r="AP544" s="43">
        <v>0.3499999940395355</v>
      </c>
      <c r="AQ544" s="40" t="s">
        <v>1581</v>
      </c>
      <c r="AR544" s="43">
        <v>0.15000000596046448</v>
      </c>
      <c r="AS544" s="40" t="s">
        <v>1587</v>
      </c>
      <c r="AT544" s="43">
        <v>0.3499999940395355</v>
      </c>
      <c r="AU544" s="40" t="s">
        <v>342</v>
      </c>
      <c r="AV544" s="43">
        <v>0.019999999552965164</v>
      </c>
      <c r="AW544" s="40" t="s">
        <v>1599</v>
      </c>
      <c r="AX544" s="43">
        <v>0.029999999329447746</v>
      </c>
      <c r="AY544" s="40" t="s">
        <v>1605</v>
      </c>
      <c r="AZ544" s="43">
        <v>0.019999999552965164</v>
      </c>
      <c r="BA544" s="40" t="s">
        <v>2066</v>
      </c>
      <c r="BB544" s="42">
        <v>0.009999999776482582</v>
      </c>
      <c r="BC544" s="42" t="s">
        <v>696</v>
      </c>
      <c r="BD544" s="42">
        <v>0.009999999776482582</v>
      </c>
      <c r="BE544" s="42" t="s">
        <v>767</v>
      </c>
      <c r="BF544" s="42">
        <v>0.009999999776482582</v>
      </c>
      <c r="BG544" s="42" t="s">
        <v>766</v>
      </c>
      <c r="BH544" s="42">
        <v>0.07999999821186066</v>
      </c>
      <c r="BI544" s="42" t="s">
        <v>274</v>
      </c>
      <c r="BJ544" s="42">
        <v>1.149999976158142</v>
      </c>
      <c r="BK544" s="42" t="s">
        <v>1677</v>
      </c>
      <c r="BL544" s="42">
        <v>0.05999999865889549</v>
      </c>
      <c r="BM544" s="42" t="s">
        <v>1665</v>
      </c>
      <c r="BN544" s="42">
        <v>1.2100000381469727</v>
      </c>
      <c r="BO544" s="42" t="s">
        <v>1434</v>
      </c>
    </row>
    <row r="545" spans="1:87" ht="76.5">
      <c r="A545" s="11" t="s">
        <v>1222</v>
      </c>
      <c r="B545" s="130" t="s">
        <v>2158</v>
      </c>
      <c r="C545" s="142"/>
      <c r="D545" s="129" t="s">
        <v>227</v>
      </c>
      <c r="F545" s="15"/>
      <c r="G545" s="54">
        <v>8.69751774188795E-18</v>
      </c>
      <c r="H545" s="112">
        <v>0</v>
      </c>
      <c r="T545" s="49" t="s">
        <v>2019</v>
      </c>
      <c r="U545" s="50" t="s">
        <v>1961</v>
      </c>
      <c r="V545" s="40" t="s">
        <v>250</v>
      </c>
      <c r="Y545" s="91">
        <v>31</v>
      </c>
      <c r="Z545" s="43">
        <v>0.25999999046325684</v>
      </c>
      <c r="AA545" s="40" t="s">
        <v>1229</v>
      </c>
      <c r="AB545" s="43">
        <v>0.029999999329447746</v>
      </c>
      <c r="AC545" s="40" t="s">
        <v>2</v>
      </c>
      <c r="AD545" s="43">
        <v>0.17000000178813934</v>
      </c>
      <c r="AE545" s="40" t="s">
        <v>256</v>
      </c>
      <c r="AF545" s="43">
        <v>0.14000000059604645</v>
      </c>
      <c r="AG545" s="40" t="s">
        <v>8</v>
      </c>
      <c r="AH545" s="43">
        <v>0.009999999776482582</v>
      </c>
      <c r="AI545" s="40" t="s">
        <v>273</v>
      </c>
      <c r="AJ545" s="43">
        <v>0.009999999776482582</v>
      </c>
      <c r="AK545" s="40" t="s">
        <v>1659</v>
      </c>
      <c r="AL545" s="43">
        <v>0.20999999344348907</v>
      </c>
      <c r="AM545" s="40" t="s">
        <v>217</v>
      </c>
      <c r="AN545" s="43">
        <v>0.17000000178813934</v>
      </c>
      <c r="AO545" s="40" t="s">
        <v>218</v>
      </c>
      <c r="AP545" s="43">
        <v>0.18000000715255737</v>
      </c>
      <c r="AQ545" s="40" t="s">
        <v>300</v>
      </c>
      <c r="AR545" s="43">
        <v>0.009999999776482582</v>
      </c>
      <c r="AS545" s="40" t="s">
        <v>301</v>
      </c>
      <c r="AT545" s="43">
        <v>0.5</v>
      </c>
      <c r="AU545" s="40" t="s">
        <v>1424</v>
      </c>
      <c r="AV545" s="43">
        <v>0.019999999552965164</v>
      </c>
      <c r="AW545" s="40" t="s">
        <v>1963</v>
      </c>
      <c r="AX545" s="43">
        <v>0.07999999821186066</v>
      </c>
      <c r="AY545" s="40" t="s">
        <v>1575</v>
      </c>
      <c r="AZ545" s="43">
        <v>0.1899999976158142</v>
      </c>
      <c r="BA545" s="40" t="s">
        <v>1233</v>
      </c>
      <c r="BB545" s="42">
        <v>0.03999999910593033</v>
      </c>
      <c r="BC545" s="42" t="s">
        <v>1581</v>
      </c>
      <c r="BD545" s="42">
        <v>0.3100000023841858</v>
      </c>
      <c r="BE545" s="42" t="s">
        <v>272</v>
      </c>
      <c r="BF545" s="42">
        <v>0.019999999552965164</v>
      </c>
      <c r="BG545" s="42" t="s">
        <v>342</v>
      </c>
      <c r="BH545" s="42">
        <v>0.03999999910593033</v>
      </c>
      <c r="BI545" s="42" t="s">
        <v>1605</v>
      </c>
      <c r="BJ545" s="42">
        <v>0.009999999776482582</v>
      </c>
      <c r="BK545" s="42" t="s">
        <v>1432</v>
      </c>
      <c r="BL545" s="42">
        <v>0.09000000357627869</v>
      </c>
      <c r="BM545" s="42" t="s">
        <v>350</v>
      </c>
      <c r="BN545" s="42">
        <v>0.3499999940395355</v>
      </c>
      <c r="BO545" s="42" t="s">
        <v>1371</v>
      </c>
      <c r="BP545" s="42">
        <v>0.25</v>
      </c>
      <c r="BQ545" s="42" t="s">
        <v>1351</v>
      </c>
      <c r="BR545" s="42">
        <v>0.029999999329447746</v>
      </c>
      <c r="BS545" s="42" t="s">
        <v>210</v>
      </c>
      <c r="BT545" s="42">
        <v>0.019999999552965164</v>
      </c>
      <c r="BU545" s="42" t="s">
        <v>284</v>
      </c>
      <c r="BV545" s="42">
        <v>0.009999999776482582</v>
      </c>
      <c r="BW545" s="42" t="s">
        <v>781</v>
      </c>
      <c r="BX545" s="42">
        <v>0.009999999776482582</v>
      </c>
      <c r="BY545" s="42" t="s">
        <v>804</v>
      </c>
      <c r="BZ545" s="42">
        <v>0.019999999552965164</v>
      </c>
      <c r="CA545" s="42" t="s">
        <v>1378</v>
      </c>
      <c r="CB545" s="42">
        <v>0.009999999776482582</v>
      </c>
      <c r="CC545" s="42" t="s">
        <v>1837</v>
      </c>
      <c r="CD545" s="42">
        <v>0.019999999552965164</v>
      </c>
      <c r="CE545" s="42" t="s">
        <v>1677</v>
      </c>
      <c r="CF545" s="42">
        <v>0.11999999731779099</v>
      </c>
      <c r="CG545" s="42" t="s">
        <v>1671</v>
      </c>
      <c r="CH545" s="42">
        <v>0.20000000298023224</v>
      </c>
      <c r="CI545" s="42" t="s">
        <v>1434</v>
      </c>
    </row>
    <row r="546" spans="1:57" ht="51">
      <c r="A546" s="11" t="s">
        <v>1223</v>
      </c>
      <c r="B546" s="130" t="s">
        <v>2159</v>
      </c>
      <c r="C546" s="142"/>
      <c r="D546" s="129" t="s">
        <v>227</v>
      </c>
      <c r="F546" s="15"/>
      <c r="G546" s="54">
        <v>1.44454722559442E-14</v>
      </c>
      <c r="H546" s="112">
        <v>0</v>
      </c>
      <c r="T546" s="49" t="s">
        <v>2020</v>
      </c>
      <c r="U546" s="50" t="s">
        <v>1961</v>
      </c>
      <c r="V546" s="40" t="s">
        <v>758</v>
      </c>
      <c r="Y546" s="91">
        <v>16</v>
      </c>
      <c r="Z546" s="43">
        <v>0.09000000357627869</v>
      </c>
      <c r="AA546" s="40" t="s">
        <v>712</v>
      </c>
      <c r="AB546" s="43">
        <v>0.550000011920929</v>
      </c>
      <c r="AC546" s="40" t="s">
        <v>8</v>
      </c>
      <c r="AD546" s="43">
        <v>0.09000000357627869</v>
      </c>
      <c r="AE546" s="40" t="s">
        <v>1528</v>
      </c>
      <c r="AF546" s="43">
        <v>0.15000000596046448</v>
      </c>
      <c r="AG546" s="40" t="s">
        <v>1659</v>
      </c>
      <c r="AH546" s="43">
        <v>1.409999966621399</v>
      </c>
      <c r="AI546" s="40" t="s">
        <v>300</v>
      </c>
      <c r="AJ546" s="43">
        <v>0.12999999523162842</v>
      </c>
      <c r="AK546" s="40" t="s">
        <v>301</v>
      </c>
      <c r="AL546" s="43">
        <v>0.09000000357627869</v>
      </c>
      <c r="AM546" s="40" t="s">
        <v>1553</v>
      </c>
      <c r="AN546" s="43">
        <v>0.09000000357627869</v>
      </c>
      <c r="AO546" s="40" t="s">
        <v>1581</v>
      </c>
      <c r="AP546" s="43">
        <v>0.009999999776482582</v>
      </c>
      <c r="AQ546" s="40" t="s">
        <v>342</v>
      </c>
      <c r="AR546" s="43">
        <v>0.14000000059604645</v>
      </c>
      <c r="AS546" s="40" t="s">
        <v>1605</v>
      </c>
      <c r="AT546" s="43">
        <v>0.019999999552965164</v>
      </c>
      <c r="AU546" s="40" t="s">
        <v>767</v>
      </c>
      <c r="AV546" s="43">
        <v>0.8100000023841858</v>
      </c>
      <c r="AW546" s="40" t="s">
        <v>1468</v>
      </c>
      <c r="AX546" s="43">
        <v>0.10999999940395355</v>
      </c>
      <c r="AY546" s="40" t="s">
        <v>750</v>
      </c>
      <c r="AZ546" s="43">
        <v>1.2200000286102295</v>
      </c>
      <c r="BA546" s="40" t="s">
        <v>1051</v>
      </c>
      <c r="BB546" s="42">
        <v>0.3100000023841858</v>
      </c>
      <c r="BC546" s="42" t="s">
        <v>1677</v>
      </c>
      <c r="BD546" s="42">
        <v>1.5299999713897705</v>
      </c>
      <c r="BE546" s="42" t="s">
        <v>1434</v>
      </c>
    </row>
    <row r="547" spans="1:37" ht="25.5">
      <c r="A547" s="11" t="s">
        <v>1224</v>
      </c>
      <c r="B547" s="130" t="s">
        <v>508</v>
      </c>
      <c r="C547" s="142"/>
      <c r="D547" s="129" t="s">
        <v>227</v>
      </c>
      <c r="F547" s="15"/>
      <c r="G547" s="54">
        <v>4.43483672498612E-12</v>
      </c>
      <c r="H547" s="112">
        <v>0</v>
      </c>
      <c r="T547" s="49" t="s">
        <v>2021</v>
      </c>
      <c r="U547" s="50" t="s">
        <v>1961</v>
      </c>
      <c r="V547" s="40" t="s">
        <v>1350</v>
      </c>
      <c r="Y547" s="91">
        <v>6</v>
      </c>
      <c r="Z547" s="43">
        <v>0.25</v>
      </c>
      <c r="AA547" s="40" t="s">
        <v>272</v>
      </c>
      <c r="AB547" s="43">
        <v>0.10000000149011612</v>
      </c>
      <c r="AC547" s="40" t="s">
        <v>1391</v>
      </c>
      <c r="AD547" s="43">
        <v>0.15000000596046448</v>
      </c>
      <c r="AE547" s="40" t="s">
        <v>1412</v>
      </c>
      <c r="AF547" s="43">
        <v>0.09000000357627869</v>
      </c>
      <c r="AG547" s="40" t="s">
        <v>804</v>
      </c>
      <c r="AH547" s="43">
        <v>0.36000001430511475</v>
      </c>
      <c r="AI547" s="40" t="s">
        <v>1378</v>
      </c>
      <c r="AJ547" s="43">
        <v>0.05000000074505806</v>
      </c>
      <c r="AK547" s="40" t="s">
        <v>1837</v>
      </c>
    </row>
    <row r="548" spans="1:47" ht="38.25">
      <c r="A548" s="11" t="s">
        <v>1225</v>
      </c>
      <c r="B548" s="130" t="s">
        <v>2160</v>
      </c>
      <c r="C548" s="142"/>
      <c r="D548" s="129" t="s">
        <v>227</v>
      </c>
      <c r="F548" s="15"/>
      <c r="G548" s="54">
        <v>6.28604287168965E-11</v>
      </c>
      <c r="H548" s="112">
        <v>0</v>
      </c>
      <c r="T548" s="49" t="s">
        <v>2022</v>
      </c>
      <c r="U548" s="50" t="s">
        <v>1962</v>
      </c>
      <c r="V548" s="40" t="s">
        <v>1229</v>
      </c>
      <c r="Y548" s="91">
        <v>11</v>
      </c>
      <c r="Z548" s="43">
        <v>0.9300000071525574</v>
      </c>
      <c r="AA548" s="40" t="s">
        <v>8</v>
      </c>
      <c r="AB548" s="43">
        <v>0.9399999976158142</v>
      </c>
      <c r="AC548" s="40" t="s">
        <v>300</v>
      </c>
      <c r="AD548" s="43">
        <v>0.07000000029802322</v>
      </c>
      <c r="AE548" s="40" t="s">
        <v>301</v>
      </c>
      <c r="AF548" s="43">
        <v>1.25</v>
      </c>
      <c r="AG548" s="40" t="s">
        <v>1575</v>
      </c>
      <c r="AH548" s="43">
        <v>0.4000000059604645</v>
      </c>
      <c r="AI548" s="40" t="s">
        <v>1581</v>
      </c>
      <c r="AJ548" s="43">
        <v>0.11999999731779099</v>
      </c>
      <c r="AK548" s="40" t="s">
        <v>342</v>
      </c>
      <c r="AL548" s="43">
        <v>0.009999999776482582</v>
      </c>
      <c r="AM548" s="40" t="s">
        <v>1599</v>
      </c>
      <c r="AN548" s="43">
        <v>0.07000000029802322</v>
      </c>
      <c r="AO548" s="40" t="s">
        <v>274</v>
      </c>
      <c r="AP548" s="43">
        <v>0.9900000095367432</v>
      </c>
      <c r="AQ548" s="40" t="s">
        <v>1677</v>
      </c>
      <c r="AR548" s="43">
        <v>0.009999999776482582</v>
      </c>
      <c r="AS548" s="40" t="s">
        <v>1665</v>
      </c>
      <c r="AT548" s="43">
        <v>1.0099999904632568</v>
      </c>
      <c r="AU548" s="40" t="s">
        <v>1434</v>
      </c>
    </row>
    <row r="549" spans="1:79" ht="63.75">
      <c r="A549" s="11" t="s">
        <v>17</v>
      </c>
      <c r="B549" s="130" t="s">
        <v>2161</v>
      </c>
      <c r="C549" s="142"/>
      <c r="D549" s="129" t="s">
        <v>227</v>
      </c>
      <c r="F549" s="15"/>
      <c r="G549" s="54">
        <v>1.90240535195381E-16</v>
      </c>
      <c r="H549" s="112">
        <v>0</v>
      </c>
      <c r="T549" s="49" t="s">
        <v>2023</v>
      </c>
      <c r="U549" s="50" t="s">
        <v>1962</v>
      </c>
      <c r="V549" s="40" t="s">
        <v>250</v>
      </c>
      <c r="Y549" s="91">
        <v>27</v>
      </c>
      <c r="Z549" s="43">
        <v>0.4699999988079071</v>
      </c>
      <c r="AA549" s="40" t="s">
        <v>1229</v>
      </c>
      <c r="AB549" s="43">
        <v>0.07999999821186066</v>
      </c>
      <c r="AC549" s="40" t="s">
        <v>2</v>
      </c>
      <c r="AD549" s="43">
        <v>0.05999999865889549</v>
      </c>
      <c r="AE549" s="40" t="s">
        <v>256</v>
      </c>
      <c r="AF549" s="43">
        <v>0.3199999928474426</v>
      </c>
      <c r="AG549" s="40" t="s">
        <v>8</v>
      </c>
      <c r="AH549" s="43">
        <v>0.03999999910593033</v>
      </c>
      <c r="AI549" s="40" t="s">
        <v>331</v>
      </c>
      <c r="AJ549" s="43">
        <v>0.009999999776482582</v>
      </c>
      <c r="AK549" s="40" t="s">
        <v>273</v>
      </c>
      <c r="AL549" s="43">
        <v>0.1599999964237213</v>
      </c>
      <c r="AM549" s="40" t="s">
        <v>1234</v>
      </c>
      <c r="AN549" s="43">
        <v>0.10000000149011612</v>
      </c>
      <c r="AO549" s="40" t="s">
        <v>218</v>
      </c>
      <c r="AP549" s="43">
        <v>0.4000000059604645</v>
      </c>
      <c r="AQ549" s="40" t="s">
        <v>300</v>
      </c>
      <c r="AR549" s="43">
        <v>0.009999999776482582</v>
      </c>
      <c r="AS549" s="40" t="s">
        <v>301</v>
      </c>
      <c r="AT549" s="43">
        <v>0.07999999821186066</v>
      </c>
      <c r="AU549" s="40" t="s">
        <v>1553</v>
      </c>
      <c r="AV549" s="43">
        <v>0.05999999865889549</v>
      </c>
      <c r="AW549" s="40" t="s">
        <v>762</v>
      </c>
      <c r="AX549" s="43">
        <v>0.019999999552965164</v>
      </c>
      <c r="AY549" s="40" t="s">
        <v>1963</v>
      </c>
      <c r="AZ549" s="43">
        <v>0.6700000166893005</v>
      </c>
      <c r="BA549" s="40" t="s">
        <v>1232</v>
      </c>
      <c r="BB549" s="42">
        <v>0.09000000357627869</v>
      </c>
      <c r="BC549" s="42" t="s">
        <v>1575</v>
      </c>
      <c r="BD549" s="42">
        <v>0.2199999988079071</v>
      </c>
      <c r="BE549" s="42" t="s">
        <v>1233</v>
      </c>
      <c r="BF549" s="42">
        <v>0.009999999776482582</v>
      </c>
      <c r="BG549" s="42" t="s">
        <v>1581</v>
      </c>
      <c r="BH549" s="42">
        <v>0.07999999821186066</v>
      </c>
      <c r="BI549" s="42" t="s">
        <v>272</v>
      </c>
      <c r="BJ549" s="42">
        <v>0.009999999776482582</v>
      </c>
      <c r="BK549" s="42" t="s">
        <v>1605</v>
      </c>
      <c r="BL549" s="42">
        <v>0.20999999344348907</v>
      </c>
      <c r="BM549" s="42" t="s">
        <v>1462</v>
      </c>
      <c r="BN549" s="42">
        <v>0.009999999776482582</v>
      </c>
      <c r="BO549" s="42" t="s">
        <v>1432</v>
      </c>
      <c r="BP549" s="42">
        <v>0.20000000298023224</v>
      </c>
      <c r="BQ549" s="42" t="s">
        <v>1371</v>
      </c>
      <c r="BR549" s="42">
        <v>0.30000001192092896</v>
      </c>
      <c r="BS549" s="42" t="s">
        <v>1351</v>
      </c>
      <c r="BT549" s="42">
        <v>0.11999999731779099</v>
      </c>
      <c r="BU549" s="42" t="s">
        <v>353</v>
      </c>
      <c r="BV549" s="42">
        <v>0.03999999910593033</v>
      </c>
      <c r="BW549" s="42" t="s">
        <v>210</v>
      </c>
      <c r="BX549" s="42">
        <v>0.10000000149011612</v>
      </c>
      <c r="BY549" s="42" t="s">
        <v>1671</v>
      </c>
      <c r="BZ549" s="42">
        <v>0.46000000834465027</v>
      </c>
      <c r="CA549" s="42" t="s">
        <v>1434</v>
      </c>
    </row>
    <row r="550" spans="1:51" ht="38.25">
      <c r="A550" s="11" t="s">
        <v>18</v>
      </c>
      <c r="B550" s="130" t="s">
        <v>2162</v>
      </c>
      <c r="C550" s="142"/>
      <c r="D550" s="129" t="s">
        <v>227</v>
      </c>
      <c r="F550" s="15"/>
      <c r="G550" s="54">
        <v>4.34359185258787E-13</v>
      </c>
      <c r="H550" s="112">
        <v>0</v>
      </c>
      <c r="T550" s="49" t="s">
        <v>2024</v>
      </c>
      <c r="U550" s="50" t="s">
        <v>1962</v>
      </c>
      <c r="V550" s="40" t="s">
        <v>758</v>
      </c>
      <c r="Y550" s="91">
        <v>13</v>
      </c>
      <c r="Z550" s="43">
        <v>0.800000011920929</v>
      </c>
      <c r="AA550" s="40" t="s">
        <v>712</v>
      </c>
      <c r="AB550" s="43">
        <v>0.10999999940395355</v>
      </c>
      <c r="AC550" s="40" t="s">
        <v>8</v>
      </c>
      <c r="AD550" s="43">
        <v>1.0099999904632568</v>
      </c>
      <c r="AE550" s="40" t="s">
        <v>300</v>
      </c>
      <c r="AF550" s="43">
        <v>0.07999999821186066</v>
      </c>
      <c r="AG550" s="40" t="s">
        <v>301</v>
      </c>
      <c r="AH550" s="43">
        <v>1.1100000143051147</v>
      </c>
      <c r="AI550" s="40" t="s">
        <v>1575</v>
      </c>
      <c r="AJ550" s="43">
        <v>0.33000001311302185</v>
      </c>
      <c r="AK550" s="40" t="s">
        <v>1581</v>
      </c>
      <c r="AL550" s="43">
        <v>0.09000000357627869</v>
      </c>
      <c r="AM550" s="40" t="s">
        <v>342</v>
      </c>
      <c r="AN550" s="43">
        <v>0.009999999776482582</v>
      </c>
      <c r="AO550" s="40" t="s">
        <v>1605</v>
      </c>
      <c r="AP550" s="43">
        <v>0.10999999940395355</v>
      </c>
      <c r="AQ550" s="40" t="s">
        <v>1468</v>
      </c>
      <c r="AR550" s="43">
        <v>0.07999999821186066</v>
      </c>
      <c r="AS550" s="40" t="s">
        <v>750</v>
      </c>
      <c r="AT550" s="43">
        <v>1.0800000429153442</v>
      </c>
      <c r="AU550" s="40" t="s">
        <v>1051</v>
      </c>
      <c r="AV550" s="43">
        <v>0.009999999776482582</v>
      </c>
      <c r="AW550" s="40" t="s">
        <v>1677</v>
      </c>
      <c r="AX550" s="43">
        <v>1.090000033378601</v>
      </c>
      <c r="AY550" s="40" t="s">
        <v>1434</v>
      </c>
    </row>
    <row r="551" spans="1:35" ht="12.75">
      <c r="A551" s="11" t="s">
        <v>19</v>
      </c>
      <c r="B551" s="130" t="s">
        <v>509</v>
      </c>
      <c r="C551" s="142"/>
      <c r="D551" s="129" t="s">
        <v>227</v>
      </c>
      <c r="F551" s="15"/>
      <c r="G551" s="54">
        <v>1.94509257311822E-11</v>
      </c>
      <c r="H551" s="112">
        <v>0</v>
      </c>
      <c r="T551" s="49" t="s">
        <v>2025</v>
      </c>
      <c r="U551" s="50" t="s">
        <v>1962</v>
      </c>
      <c r="V551" s="40" t="s">
        <v>1350</v>
      </c>
      <c r="Y551" s="91">
        <v>5</v>
      </c>
      <c r="Z551" s="43">
        <v>0.20999999344348907</v>
      </c>
      <c r="AA551" s="40" t="s">
        <v>1391</v>
      </c>
      <c r="AB551" s="43">
        <v>0.28999999165534973</v>
      </c>
      <c r="AC551" s="40" t="s">
        <v>1412</v>
      </c>
      <c r="AD551" s="43">
        <v>0.20999999344348907</v>
      </c>
      <c r="AE551" s="40" t="s">
        <v>1836</v>
      </c>
      <c r="AF551" s="43">
        <v>0.2199999988079071</v>
      </c>
      <c r="AG551" s="40" t="s">
        <v>804</v>
      </c>
      <c r="AH551" s="43">
        <v>0.07000000029802322</v>
      </c>
      <c r="AI551" s="40" t="s">
        <v>1378</v>
      </c>
    </row>
    <row r="552" spans="1:43" ht="25.5">
      <c r="A552" s="11" t="s">
        <v>20</v>
      </c>
      <c r="B552" s="130" t="s">
        <v>482</v>
      </c>
      <c r="C552" s="142"/>
      <c r="D552" s="129" t="s">
        <v>227</v>
      </c>
      <c r="F552" s="15"/>
      <c r="G552" s="54">
        <v>5.25764573981668E-11</v>
      </c>
      <c r="H552" s="112">
        <v>0</v>
      </c>
      <c r="T552" s="49" t="s">
        <v>1067</v>
      </c>
      <c r="U552" s="50" t="s">
        <v>295</v>
      </c>
      <c r="V552" s="40" t="s">
        <v>1229</v>
      </c>
      <c r="Y552" s="91">
        <v>9</v>
      </c>
      <c r="Z552" s="43">
        <v>0.9399999976158142</v>
      </c>
      <c r="AA552" s="40" t="s">
        <v>8</v>
      </c>
      <c r="AB552" s="43">
        <v>0.9399999976158142</v>
      </c>
      <c r="AC552" s="40" t="s">
        <v>300</v>
      </c>
      <c r="AD552" s="43">
        <v>0.05000000074505806</v>
      </c>
      <c r="AE552" s="40" t="s">
        <v>301</v>
      </c>
      <c r="AF552" s="43">
        <v>0.9399999976158142</v>
      </c>
      <c r="AG552" s="40" t="s">
        <v>1553</v>
      </c>
      <c r="AH552" s="43">
        <v>0.8199999928474426</v>
      </c>
      <c r="AI552" s="40" t="s">
        <v>1605</v>
      </c>
      <c r="AJ552" s="43">
        <v>0.11999999731779099</v>
      </c>
      <c r="AK552" s="40" t="s">
        <v>1593</v>
      </c>
      <c r="AL552" s="43">
        <v>0.05000000074505806</v>
      </c>
      <c r="AM552" s="40" t="s">
        <v>274</v>
      </c>
      <c r="AN552" s="43">
        <v>1</v>
      </c>
      <c r="AO552" s="40" t="s">
        <v>1677</v>
      </c>
      <c r="AP552" s="43">
        <v>1</v>
      </c>
      <c r="AQ552" s="40" t="s">
        <v>1434</v>
      </c>
    </row>
    <row r="553" spans="1:61" ht="51">
      <c r="A553" s="11" t="s">
        <v>21</v>
      </c>
      <c r="B553" s="130" t="s">
        <v>1459</v>
      </c>
      <c r="C553" s="142"/>
      <c r="D553" s="129" t="s">
        <v>227</v>
      </c>
      <c r="F553" s="15"/>
      <c r="G553" s="54">
        <v>1.17983535366205E-17</v>
      </c>
      <c r="H553" s="112">
        <v>0</v>
      </c>
      <c r="T553" s="49" t="s">
        <v>1068</v>
      </c>
      <c r="U553" s="50" t="s">
        <v>295</v>
      </c>
      <c r="V553" s="40" t="s">
        <v>250</v>
      </c>
      <c r="Y553" s="91">
        <v>18</v>
      </c>
      <c r="Z553" s="43">
        <v>0.5799999833106995</v>
      </c>
      <c r="AA553" s="40" t="s">
        <v>1229</v>
      </c>
      <c r="AB553" s="43">
        <v>0.14000000059604645</v>
      </c>
      <c r="AC553" s="40" t="s">
        <v>256</v>
      </c>
      <c r="AD553" s="43">
        <v>0.44999998807907104</v>
      </c>
      <c r="AE553" s="40" t="s">
        <v>1641</v>
      </c>
      <c r="AF553" s="43">
        <v>0.029999999329447746</v>
      </c>
      <c r="AG553" s="40" t="s">
        <v>1647</v>
      </c>
      <c r="AH553" s="43">
        <v>0.20999999344348907</v>
      </c>
      <c r="AI553" s="40" t="s">
        <v>217</v>
      </c>
      <c r="AJ553" s="43">
        <v>0.47999998927116394</v>
      </c>
      <c r="AK553" s="40" t="s">
        <v>300</v>
      </c>
      <c r="AL553" s="43">
        <v>0.019999999552965164</v>
      </c>
      <c r="AM553" s="40" t="s">
        <v>301</v>
      </c>
      <c r="AN553" s="43">
        <v>0.5</v>
      </c>
      <c r="AO553" s="40" t="s">
        <v>1424</v>
      </c>
      <c r="AP553" s="43">
        <v>0.44999998807907104</v>
      </c>
      <c r="AQ553" s="40" t="s">
        <v>1553</v>
      </c>
      <c r="AR553" s="43">
        <v>0.029999999329447746</v>
      </c>
      <c r="AS553" s="40" t="s">
        <v>1575</v>
      </c>
      <c r="AT553" s="43">
        <v>0.4300000071525574</v>
      </c>
      <c r="AU553" s="40" t="s">
        <v>1390</v>
      </c>
      <c r="AV553" s="43">
        <v>0.07000000029802322</v>
      </c>
      <c r="AW553" s="40" t="s">
        <v>1391</v>
      </c>
      <c r="AX553" s="43">
        <v>0.019999999552965164</v>
      </c>
      <c r="AY553" s="40" t="s">
        <v>1432</v>
      </c>
      <c r="AZ553" s="43">
        <v>0.09000000357627869</v>
      </c>
      <c r="BA553" s="40" t="s">
        <v>350</v>
      </c>
      <c r="BB553" s="42">
        <v>0.17000000178813934</v>
      </c>
      <c r="BC553" s="42" t="s">
        <v>1371</v>
      </c>
      <c r="BD553" s="42">
        <v>0.11999999731779099</v>
      </c>
      <c r="BE553" s="42" t="s">
        <v>1351</v>
      </c>
      <c r="BF553" s="42">
        <v>0.41999998688697815</v>
      </c>
      <c r="BG553" s="42" t="s">
        <v>1671</v>
      </c>
      <c r="BH553" s="42">
        <v>0.5</v>
      </c>
      <c r="BI553" s="42" t="s">
        <v>1434</v>
      </c>
    </row>
    <row r="554" spans="1:49" ht="38.25">
      <c r="A554" s="11" t="s">
        <v>22</v>
      </c>
      <c r="B554" s="130" t="s">
        <v>483</v>
      </c>
      <c r="C554" s="142"/>
      <c r="D554" s="129" t="s">
        <v>227</v>
      </c>
      <c r="F554" s="15"/>
      <c r="G554" s="54">
        <v>3.62195848526012E-13</v>
      </c>
      <c r="H554" s="112">
        <v>0</v>
      </c>
      <c r="T554" s="49" t="s">
        <v>1069</v>
      </c>
      <c r="U554" s="50" t="s">
        <v>295</v>
      </c>
      <c r="V554" s="40" t="s">
        <v>758</v>
      </c>
      <c r="Y554" s="91">
        <v>12</v>
      </c>
      <c r="Z554" s="43">
        <v>0.8600000143051147</v>
      </c>
      <c r="AA554" s="40" t="s">
        <v>712</v>
      </c>
      <c r="AB554" s="43">
        <v>0.009999999776482582</v>
      </c>
      <c r="AC554" s="40" t="s">
        <v>1522</v>
      </c>
      <c r="AD554" s="43">
        <v>0.07000000029802322</v>
      </c>
      <c r="AE554" s="40" t="s">
        <v>1528</v>
      </c>
      <c r="AF554" s="43">
        <v>0.949999988079071</v>
      </c>
      <c r="AG554" s="40" t="s">
        <v>300</v>
      </c>
      <c r="AH554" s="43">
        <v>0.05000000074505806</v>
      </c>
      <c r="AI554" s="40" t="s">
        <v>301</v>
      </c>
      <c r="AJ554" s="43">
        <v>0.8600000143051147</v>
      </c>
      <c r="AK554" s="40" t="s">
        <v>1553</v>
      </c>
      <c r="AL554" s="43">
        <v>0.800000011920929</v>
      </c>
      <c r="AM554" s="40" t="s">
        <v>1605</v>
      </c>
      <c r="AN554" s="43">
        <v>0.05999999865889549</v>
      </c>
      <c r="AO554" s="40" t="s">
        <v>1593</v>
      </c>
      <c r="AP554" s="43">
        <v>0.07999999821186066</v>
      </c>
      <c r="AQ554" s="40" t="s">
        <v>1468</v>
      </c>
      <c r="AR554" s="43">
        <v>0.05000000074505806</v>
      </c>
      <c r="AS554" s="40" t="s">
        <v>750</v>
      </c>
      <c r="AT554" s="43">
        <v>1</v>
      </c>
      <c r="AU554" s="40" t="s">
        <v>1051</v>
      </c>
      <c r="AV554" s="43">
        <v>1</v>
      </c>
      <c r="AW554" s="40" t="s">
        <v>1434</v>
      </c>
    </row>
    <row r="555" spans="1:29" ht="12.75">
      <c r="A555" s="11" t="s">
        <v>23</v>
      </c>
      <c r="B555" s="130" t="s">
        <v>510</v>
      </c>
      <c r="C555" s="142"/>
      <c r="D555" s="129" t="s">
        <v>227</v>
      </c>
      <c r="F555" s="15"/>
      <c r="G555" s="54">
        <v>1.70368439790564E-11</v>
      </c>
      <c r="H555" s="112">
        <v>0</v>
      </c>
      <c r="T555" s="49" t="s">
        <v>1070</v>
      </c>
      <c r="U555" s="50" t="s">
        <v>295</v>
      </c>
      <c r="V555" s="40" t="s">
        <v>1350</v>
      </c>
      <c r="Y555" s="91">
        <v>2</v>
      </c>
      <c r="Z555" s="43">
        <v>0.5</v>
      </c>
      <c r="AA555" s="40" t="s">
        <v>272</v>
      </c>
      <c r="AB555" s="43">
        <v>0.5</v>
      </c>
      <c r="AC555" s="40" t="s">
        <v>804</v>
      </c>
    </row>
    <row r="556" spans="1:43" ht="25.5">
      <c r="A556" s="11" t="s">
        <v>24</v>
      </c>
      <c r="B556" s="130" t="s">
        <v>484</v>
      </c>
      <c r="C556" s="142"/>
      <c r="D556" s="129" t="s">
        <v>227</v>
      </c>
      <c r="F556" s="15"/>
      <c r="G556" s="54">
        <v>8.7091444406258E-11</v>
      </c>
      <c r="H556" s="112">
        <v>0</v>
      </c>
      <c r="T556" s="49" t="s">
        <v>1071</v>
      </c>
      <c r="U556" s="50" t="s">
        <v>296</v>
      </c>
      <c r="V556" s="40" t="s">
        <v>1229</v>
      </c>
      <c r="Y556" s="91">
        <v>9</v>
      </c>
      <c r="Z556" s="43">
        <v>0.9200000166893005</v>
      </c>
      <c r="AA556" s="40" t="s">
        <v>8</v>
      </c>
      <c r="AB556" s="43">
        <v>0.9200000166893005</v>
      </c>
      <c r="AC556" s="40" t="s">
        <v>300</v>
      </c>
      <c r="AD556" s="43">
        <v>0.07999999821186066</v>
      </c>
      <c r="AE556" s="40" t="s">
        <v>301</v>
      </c>
      <c r="AF556" s="43">
        <v>0.8299999833106995</v>
      </c>
      <c r="AG556" s="40" t="s">
        <v>1575</v>
      </c>
      <c r="AH556" s="43">
        <v>0.09000000357627869</v>
      </c>
      <c r="AI556" s="40" t="s">
        <v>1581</v>
      </c>
      <c r="AJ556" s="43">
        <v>0.9200000166893005</v>
      </c>
      <c r="AK556" s="40" t="s">
        <v>1605</v>
      </c>
      <c r="AL556" s="43">
        <v>0.07999999821186066</v>
      </c>
      <c r="AM556" s="40" t="s">
        <v>274</v>
      </c>
      <c r="AN556" s="43">
        <v>1</v>
      </c>
      <c r="AO556" s="40" t="s">
        <v>1677</v>
      </c>
      <c r="AP556" s="43">
        <v>1</v>
      </c>
      <c r="AQ556" s="40" t="s">
        <v>1434</v>
      </c>
    </row>
    <row r="557" spans="1:73" ht="63.75">
      <c r="A557" s="11" t="s">
        <v>25</v>
      </c>
      <c r="B557" s="130" t="s">
        <v>485</v>
      </c>
      <c r="C557" s="142"/>
      <c r="D557" s="129" t="s">
        <v>227</v>
      </c>
      <c r="F557" s="15"/>
      <c r="G557" s="54">
        <v>4.04976182814649E-16</v>
      </c>
      <c r="H557" s="112">
        <v>0</v>
      </c>
      <c r="T557" s="49" t="s">
        <v>1072</v>
      </c>
      <c r="U557" s="50" t="s">
        <v>296</v>
      </c>
      <c r="V557" s="40" t="s">
        <v>250</v>
      </c>
      <c r="Y557" s="91">
        <v>24</v>
      </c>
      <c r="Z557" s="43">
        <v>0.7200000286102295</v>
      </c>
      <c r="AA557" s="40" t="s">
        <v>1229</v>
      </c>
      <c r="AB557" s="43">
        <v>0.05000000074505806</v>
      </c>
      <c r="AC557" s="40" t="s">
        <v>2</v>
      </c>
      <c r="AD557" s="43">
        <v>0.029999999329447746</v>
      </c>
      <c r="AE557" s="40" t="s">
        <v>256</v>
      </c>
      <c r="AF557" s="43">
        <v>0.17000000178813934</v>
      </c>
      <c r="AG557" s="40" t="s">
        <v>8</v>
      </c>
      <c r="AH557" s="43">
        <v>0.029999999329447746</v>
      </c>
      <c r="AI557" s="40" t="s">
        <v>331</v>
      </c>
      <c r="AJ557" s="43">
        <v>0.47999998927116394</v>
      </c>
      <c r="AK557" s="40" t="s">
        <v>1641</v>
      </c>
      <c r="AL557" s="43">
        <v>0.10999999940395355</v>
      </c>
      <c r="AM557" s="40" t="s">
        <v>1234</v>
      </c>
      <c r="AN557" s="43">
        <v>0.009999999776482582</v>
      </c>
      <c r="AO557" s="40" t="s">
        <v>218</v>
      </c>
      <c r="AP557" s="43">
        <v>0.699999988079071</v>
      </c>
      <c r="AQ557" s="40" t="s">
        <v>300</v>
      </c>
      <c r="AR557" s="43">
        <v>0.019999999552965164</v>
      </c>
      <c r="AS557" s="40" t="s">
        <v>301</v>
      </c>
      <c r="AT557" s="43">
        <v>0.5299999713897705</v>
      </c>
      <c r="AU557" s="40" t="s">
        <v>1553</v>
      </c>
      <c r="AV557" s="43">
        <v>0.05000000074505806</v>
      </c>
      <c r="AW557" s="40" t="s">
        <v>762</v>
      </c>
      <c r="AX557" s="43">
        <v>0.44999998807907104</v>
      </c>
      <c r="AY557" s="40" t="s">
        <v>1232</v>
      </c>
      <c r="AZ557" s="43">
        <v>0.019999999552965164</v>
      </c>
      <c r="BA557" s="40" t="s">
        <v>1575</v>
      </c>
      <c r="BB557" s="42">
        <v>0.05000000074505806</v>
      </c>
      <c r="BC557" s="42" t="s">
        <v>1233</v>
      </c>
      <c r="BD557" s="42">
        <v>0.5</v>
      </c>
      <c r="BE557" s="42" t="s">
        <v>1390</v>
      </c>
      <c r="BF557" s="42">
        <v>0.14000000059604645</v>
      </c>
      <c r="BG557" s="42" t="s">
        <v>1462</v>
      </c>
      <c r="BH557" s="42">
        <v>0.019999999552965164</v>
      </c>
      <c r="BI557" s="42" t="s">
        <v>1432</v>
      </c>
      <c r="BJ557" s="42">
        <v>0.07999999821186066</v>
      </c>
      <c r="BK557" s="42" t="s">
        <v>1371</v>
      </c>
      <c r="BL557" s="42">
        <v>0.1599999964237213</v>
      </c>
      <c r="BM557" s="42" t="s">
        <v>1351</v>
      </c>
      <c r="BN557" s="42">
        <v>0.07999999821186066</v>
      </c>
      <c r="BO557" s="42" t="s">
        <v>353</v>
      </c>
      <c r="BP557" s="42">
        <v>0.009999999776482582</v>
      </c>
      <c r="BQ557" s="42" t="s">
        <v>210</v>
      </c>
      <c r="BR557" s="42">
        <v>0.44999998807907104</v>
      </c>
      <c r="BS557" s="42" t="s">
        <v>1671</v>
      </c>
      <c r="BT557" s="42">
        <v>0.75</v>
      </c>
      <c r="BU557" s="42" t="s">
        <v>1434</v>
      </c>
    </row>
    <row r="558" spans="1:43" ht="25.5">
      <c r="A558" s="11" t="s">
        <v>26</v>
      </c>
      <c r="B558" s="130" t="s">
        <v>486</v>
      </c>
      <c r="C558" s="142"/>
      <c r="D558" s="129" t="s">
        <v>227</v>
      </c>
      <c r="F558" s="15"/>
      <c r="G558" s="54">
        <v>9.31170814762882E-12</v>
      </c>
      <c r="H558" s="112">
        <v>0</v>
      </c>
      <c r="T558" s="49" t="s">
        <v>1073</v>
      </c>
      <c r="U558" s="50" t="s">
        <v>296</v>
      </c>
      <c r="V558" s="40" t="s">
        <v>758</v>
      </c>
      <c r="Y558" s="91">
        <v>9</v>
      </c>
      <c r="Z558" s="43">
        <v>0.9200000166893005</v>
      </c>
      <c r="AA558" s="40" t="s">
        <v>712</v>
      </c>
      <c r="AB558" s="43">
        <v>0.9200000166893005</v>
      </c>
      <c r="AC558" s="40" t="s">
        <v>300</v>
      </c>
      <c r="AD558" s="43">
        <v>0.07999999821186066</v>
      </c>
      <c r="AE558" s="40" t="s">
        <v>301</v>
      </c>
      <c r="AF558" s="43">
        <v>0.8299999833106995</v>
      </c>
      <c r="AG558" s="40" t="s">
        <v>1575</v>
      </c>
      <c r="AH558" s="43">
        <v>0.09000000357627869</v>
      </c>
      <c r="AI558" s="40" t="s">
        <v>1581</v>
      </c>
      <c r="AJ558" s="43">
        <v>0.9200000166893005</v>
      </c>
      <c r="AK558" s="40" t="s">
        <v>1605</v>
      </c>
      <c r="AL558" s="43">
        <v>0.07999999821186066</v>
      </c>
      <c r="AM558" s="40" t="s">
        <v>750</v>
      </c>
      <c r="AN558" s="43">
        <v>1</v>
      </c>
      <c r="AO558" s="40" t="s">
        <v>1051</v>
      </c>
      <c r="AP558" s="43">
        <v>1</v>
      </c>
      <c r="AQ558" s="40" t="s">
        <v>1434</v>
      </c>
    </row>
    <row r="559" spans="1:29" ht="12.75">
      <c r="A559" s="11" t="s">
        <v>27</v>
      </c>
      <c r="B559" s="130" t="s">
        <v>511</v>
      </c>
      <c r="C559" s="142"/>
      <c r="D559" s="129" t="s">
        <v>227</v>
      </c>
      <c r="F559" s="15"/>
      <c r="G559" s="54">
        <v>5.10516653417468E-11</v>
      </c>
      <c r="H559" s="112">
        <v>0</v>
      </c>
      <c r="T559" s="49" t="s">
        <v>1074</v>
      </c>
      <c r="U559" s="50" t="s">
        <v>296</v>
      </c>
      <c r="V559" s="40" t="s">
        <v>1350</v>
      </c>
      <c r="Y559" s="91">
        <v>2</v>
      </c>
      <c r="Z559" s="43">
        <v>0.5</v>
      </c>
      <c r="AA559" s="40" t="s">
        <v>1412</v>
      </c>
      <c r="AB559" s="43">
        <v>0.5</v>
      </c>
      <c r="AC559" s="40" t="s">
        <v>804</v>
      </c>
    </row>
    <row r="560" spans="1:75" ht="63.75">
      <c r="A560" s="11" t="s">
        <v>28</v>
      </c>
      <c r="B560" s="130" t="s">
        <v>487</v>
      </c>
      <c r="C560" s="142"/>
      <c r="D560" s="129" t="s">
        <v>227</v>
      </c>
      <c r="F560" s="15"/>
      <c r="G560" s="54">
        <v>1.100134536501E-10</v>
      </c>
      <c r="H560" s="112">
        <v>0</v>
      </c>
      <c r="T560" s="49" t="s">
        <v>2049</v>
      </c>
      <c r="U560" s="50" t="s">
        <v>266</v>
      </c>
      <c r="V560" s="40" t="s">
        <v>1229</v>
      </c>
      <c r="Y560" s="91">
        <v>25</v>
      </c>
      <c r="Z560" s="43">
        <v>0.05999999865889549</v>
      </c>
      <c r="AA560" s="40" t="s">
        <v>2</v>
      </c>
      <c r="AB560" s="43">
        <v>0.009999999776482582</v>
      </c>
      <c r="AC560" s="40" t="s">
        <v>256</v>
      </c>
      <c r="AD560" s="43">
        <v>0.6000000238418579</v>
      </c>
      <c r="AE560" s="40" t="s">
        <v>8</v>
      </c>
      <c r="AF560" s="43">
        <v>0.019999999552965164</v>
      </c>
      <c r="AG560" s="40" t="s">
        <v>1647</v>
      </c>
      <c r="AH560" s="43">
        <v>0.009999999776482582</v>
      </c>
      <c r="AI560" s="40" t="s">
        <v>1653</v>
      </c>
      <c r="AJ560" s="43">
        <v>1.1100000143051147</v>
      </c>
      <c r="AK560" s="40" t="s">
        <v>300</v>
      </c>
      <c r="AL560" s="43">
        <v>0.28999999165534973</v>
      </c>
      <c r="AM560" s="40" t="s">
        <v>301</v>
      </c>
      <c r="AN560" s="43">
        <v>0.1599999964237213</v>
      </c>
      <c r="AO560" s="40" t="s">
        <v>1553</v>
      </c>
      <c r="AP560" s="43">
        <v>0.28999999165534973</v>
      </c>
      <c r="AQ560" s="40" t="s">
        <v>342</v>
      </c>
      <c r="AR560" s="43">
        <v>0.12999999523162842</v>
      </c>
      <c r="AS560" s="40" t="s">
        <v>2084</v>
      </c>
      <c r="AT560" s="43">
        <v>0.09000000357627869</v>
      </c>
      <c r="AU560" s="40" t="s">
        <v>1605</v>
      </c>
      <c r="AV560" s="43">
        <v>0.05000000074505806</v>
      </c>
      <c r="AW560" s="40" t="s">
        <v>2066</v>
      </c>
      <c r="AX560" s="43">
        <v>0.009999999776482582</v>
      </c>
      <c r="AY560" s="40" t="s">
        <v>696</v>
      </c>
      <c r="AZ560" s="43">
        <v>0.03999999910593033</v>
      </c>
      <c r="BA560" s="40" t="s">
        <v>2072</v>
      </c>
      <c r="BB560" s="42">
        <v>0.05000000074505806</v>
      </c>
      <c r="BC560" s="42" t="s">
        <v>2090</v>
      </c>
      <c r="BD560" s="42">
        <v>0.029999999329447746</v>
      </c>
      <c r="BE560" s="42" t="s">
        <v>1462</v>
      </c>
      <c r="BF560" s="42">
        <v>0.029999999329447746</v>
      </c>
      <c r="BG560" s="42" t="s">
        <v>1498</v>
      </c>
      <c r="BH560" s="42">
        <v>0.019999999552965164</v>
      </c>
      <c r="BI560" s="42" t="s">
        <v>766</v>
      </c>
      <c r="BJ560" s="42">
        <v>0.20000000298023224</v>
      </c>
      <c r="BK560" s="42" t="s">
        <v>274</v>
      </c>
      <c r="BL560" s="42">
        <v>0.07000000029802322</v>
      </c>
      <c r="BM560" s="42" t="s">
        <v>1432</v>
      </c>
      <c r="BN560" s="42">
        <v>0.07000000029802322</v>
      </c>
      <c r="BO560" s="42" t="s">
        <v>1486</v>
      </c>
      <c r="BP560" s="42">
        <v>0.5099999904632568</v>
      </c>
      <c r="BQ560" s="42" t="s">
        <v>1677</v>
      </c>
      <c r="BR560" s="42">
        <v>0.550000011920929</v>
      </c>
      <c r="BS560" s="42" t="s">
        <v>1665</v>
      </c>
      <c r="BT560" s="42">
        <v>0.2800000011920929</v>
      </c>
      <c r="BU560" s="42" t="s">
        <v>1671</v>
      </c>
      <c r="BV560" s="42">
        <v>1.399999976158142</v>
      </c>
      <c r="BW560" s="42" t="s">
        <v>1434</v>
      </c>
    </row>
    <row r="561" spans="1:87" ht="76.5">
      <c r="A561" s="11" t="s">
        <v>29</v>
      </c>
      <c r="B561" s="130" t="s">
        <v>488</v>
      </c>
      <c r="C561" s="142"/>
      <c r="D561" s="129" t="s">
        <v>227</v>
      </c>
      <c r="F561" s="15"/>
      <c r="G561" s="54">
        <v>1.16701239176121E-16</v>
      </c>
      <c r="H561" s="112">
        <v>0</v>
      </c>
      <c r="T561" s="49" t="s">
        <v>2050</v>
      </c>
      <c r="U561" s="50" t="s">
        <v>266</v>
      </c>
      <c r="V561" s="40" t="s">
        <v>250</v>
      </c>
      <c r="Y561" s="91">
        <v>31</v>
      </c>
      <c r="Z561" s="43">
        <v>0.5799999833106995</v>
      </c>
      <c r="AA561" s="40" t="s">
        <v>1229</v>
      </c>
      <c r="AB561" s="43">
        <v>0.03999999910593033</v>
      </c>
      <c r="AC561" s="40" t="s">
        <v>2</v>
      </c>
      <c r="AD561" s="43">
        <v>0.12999999523162842</v>
      </c>
      <c r="AE561" s="40" t="s">
        <v>256</v>
      </c>
      <c r="AF561" s="43">
        <v>0.1599999964237213</v>
      </c>
      <c r="AG561" s="40" t="s">
        <v>8</v>
      </c>
      <c r="AH561" s="43">
        <v>0.07999999821186066</v>
      </c>
      <c r="AI561" s="40" t="s">
        <v>1641</v>
      </c>
      <c r="AJ561" s="43">
        <v>0.07999999821186066</v>
      </c>
      <c r="AK561" s="40" t="s">
        <v>1647</v>
      </c>
      <c r="AL561" s="43">
        <v>0.009999999776482582</v>
      </c>
      <c r="AM561" s="40" t="s">
        <v>1653</v>
      </c>
      <c r="AN561" s="43">
        <v>0.07999999821186066</v>
      </c>
      <c r="AO561" s="40" t="s">
        <v>217</v>
      </c>
      <c r="AP561" s="43">
        <v>0.25</v>
      </c>
      <c r="AQ561" s="40" t="s">
        <v>218</v>
      </c>
      <c r="AR561" s="43">
        <v>0.3700000047683716</v>
      </c>
      <c r="AS561" s="40" t="s">
        <v>300</v>
      </c>
      <c r="AT561" s="43">
        <v>0.10999999940395355</v>
      </c>
      <c r="AU561" s="40" t="s">
        <v>301</v>
      </c>
      <c r="AV561" s="43">
        <v>0.18000000715255737</v>
      </c>
      <c r="AW561" s="40" t="s">
        <v>1424</v>
      </c>
      <c r="AX561" s="43">
        <v>0.07000000029802322</v>
      </c>
      <c r="AY561" s="40" t="s">
        <v>1553</v>
      </c>
      <c r="AZ561" s="43">
        <v>0.11999999731779099</v>
      </c>
      <c r="BA561" s="40" t="s">
        <v>342</v>
      </c>
      <c r="BB561" s="42">
        <v>0.029999999329447746</v>
      </c>
      <c r="BC561" s="42" t="s">
        <v>1559</v>
      </c>
      <c r="BD561" s="42">
        <v>0.009999999776482582</v>
      </c>
      <c r="BE561" s="42" t="s">
        <v>1611</v>
      </c>
      <c r="BF561" s="42">
        <v>0.009999999776482582</v>
      </c>
      <c r="BG561" s="42" t="s">
        <v>1390</v>
      </c>
      <c r="BH561" s="42">
        <v>0.009999999776482582</v>
      </c>
      <c r="BI561" s="42" t="s">
        <v>1605</v>
      </c>
      <c r="BJ561" s="42">
        <v>0.17000000178813934</v>
      </c>
      <c r="BK561" s="42" t="s">
        <v>1412</v>
      </c>
      <c r="BL561" s="42">
        <v>0.009999999776482582</v>
      </c>
      <c r="BM561" s="42" t="s">
        <v>792</v>
      </c>
      <c r="BN561" s="42">
        <v>0.019999999552965164</v>
      </c>
      <c r="BO561" s="42" t="s">
        <v>1411</v>
      </c>
      <c r="BP561" s="42">
        <v>0.019999999552965164</v>
      </c>
      <c r="BQ561" s="42" t="s">
        <v>1462</v>
      </c>
      <c r="BR561" s="42">
        <v>0.009999999776482582</v>
      </c>
      <c r="BS561" s="42" t="s">
        <v>1510</v>
      </c>
      <c r="BT561" s="42">
        <v>0.10999999940395355</v>
      </c>
      <c r="BU561" s="42" t="s">
        <v>1432</v>
      </c>
      <c r="BV561" s="42">
        <v>0.03999999910593033</v>
      </c>
      <c r="BW561" s="42" t="s">
        <v>1486</v>
      </c>
      <c r="BX561" s="42">
        <v>0.029999999329447746</v>
      </c>
      <c r="BY561" s="42" t="s">
        <v>350</v>
      </c>
      <c r="BZ561" s="42">
        <v>0.11999999731779099</v>
      </c>
      <c r="CA561" s="42" t="s">
        <v>1371</v>
      </c>
      <c r="CB561" s="42">
        <v>0.05999999865889549</v>
      </c>
      <c r="CC561" s="42" t="s">
        <v>1351</v>
      </c>
      <c r="CD561" s="42">
        <v>0.009999999776482582</v>
      </c>
      <c r="CE561" s="42" t="s">
        <v>1677</v>
      </c>
      <c r="CF561" s="42">
        <v>0.38999998569488525</v>
      </c>
      <c r="CG561" s="42" t="s">
        <v>1671</v>
      </c>
      <c r="CH561" s="42">
        <v>0.47999998927116394</v>
      </c>
      <c r="CI561" s="42" t="s">
        <v>1434</v>
      </c>
    </row>
    <row r="562" spans="1:69" ht="63.75">
      <c r="A562" s="11" t="s">
        <v>30</v>
      </c>
      <c r="B562" s="130" t="s">
        <v>489</v>
      </c>
      <c r="C562" s="142"/>
      <c r="D562" s="129" t="s">
        <v>227</v>
      </c>
      <c r="F562" s="15"/>
      <c r="G562" s="54">
        <v>1.10496125378027E-11</v>
      </c>
      <c r="H562" s="112">
        <v>0</v>
      </c>
      <c r="T562" s="49" t="s">
        <v>2051</v>
      </c>
      <c r="U562" s="50" t="s">
        <v>266</v>
      </c>
      <c r="V562" s="40" t="s">
        <v>758</v>
      </c>
      <c r="Y562" s="91">
        <v>22</v>
      </c>
      <c r="Z562" s="43">
        <v>0.5199999809265137</v>
      </c>
      <c r="AA562" s="40" t="s">
        <v>712</v>
      </c>
      <c r="AB562" s="43">
        <v>0.09000000357627869</v>
      </c>
      <c r="AC562" s="40" t="s">
        <v>2</v>
      </c>
      <c r="AD562" s="43">
        <v>0.07000000029802322</v>
      </c>
      <c r="AE562" s="40" t="s">
        <v>8</v>
      </c>
      <c r="AF562" s="43">
        <v>0.029999999329447746</v>
      </c>
      <c r="AG562" s="40" t="s">
        <v>1647</v>
      </c>
      <c r="AH562" s="43">
        <v>1.1799999475479126</v>
      </c>
      <c r="AI562" s="40" t="s">
        <v>300</v>
      </c>
      <c r="AJ562" s="43">
        <v>0.28999999165534973</v>
      </c>
      <c r="AK562" s="40" t="s">
        <v>301</v>
      </c>
      <c r="AL562" s="43">
        <v>0.019999999552965164</v>
      </c>
      <c r="AM562" s="40" t="s">
        <v>1553</v>
      </c>
      <c r="AN562" s="43">
        <v>0.28999999165534973</v>
      </c>
      <c r="AO562" s="40" t="s">
        <v>342</v>
      </c>
      <c r="AP562" s="43">
        <v>0.20999999344348907</v>
      </c>
      <c r="AQ562" s="40" t="s">
        <v>2084</v>
      </c>
      <c r="AR562" s="43">
        <v>0.15000000596046448</v>
      </c>
      <c r="AS562" s="40" t="s">
        <v>1605</v>
      </c>
      <c r="AT562" s="43">
        <v>0.009999999776482582</v>
      </c>
      <c r="AU562" s="40" t="s">
        <v>696</v>
      </c>
      <c r="AV562" s="43">
        <v>0.009999999776482582</v>
      </c>
      <c r="AW562" s="40" t="s">
        <v>2090</v>
      </c>
      <c r="AX562" s="43">
        <v>0.019999999552965164</v>
      </c>
      <c r="AY562" s="40" t="s">
        <v>1462</v>
      </c>
      <c r="AZ562" s="43">
        <v>0.1599999964237213</v>
      </c>
      <c r="BA562" s="40" t="s">
        <v>1468</v>
      </c>
      <c r="BB562" s="42">
        <v>0.10000000149011612</v>
      </c>
      <c r="BC562" s="42" t="s">
        <v>1432</v>
      </c>
      <c r="BD562" s="42">
        <v>0.1899999976158142</v>
      </c>
      <c r="BE562" s="42" t="s">
        <v>750</v>
      </c>
      <c r="BF562" s="42">
        <v>0.019999999552965164</v>
      </c>
      <c r="BG562" s="42" t="s">
        <v>1486</v>
      </c>
      <c r="BH562" s="42">
        <v>1</v>
      </c>
      <c r="BI562" s="42" t="s">
        <v>1051</v>
      </c>
      <c r="BJ562" s="42">
        <v>0.05000000074505806</v>
      </c>
      <c r="BK562" s="42" t="s">
        <v>1677</v>
      </c>
      <c r="BL562" s="42">
        <v>0.009999999776482582</v>
      </c>
      <c r="BM562" s="42" t="s">
        <v>1665</v>
      </c>
      <c r="BN562" s="42">
        <v>0.009999999776482582</v>
      </c>
      <c r="BO562" s="42" t="s">
        <v>1671</v>
      </c>
      <c r="BP562" s="42">
        <v>1.4700000286102295</v>
      </c>
      <c r="BQ562" s="42" t="s">
        <v>1434</v>
      </c>
    </row>
    <row r="563" spans="1:41" ht="25.5">
      <c r="A563" s="11" t="s">
        <v>31</v>
      </c>
      <c r="B563" s="130" t="s">
        <v>512</v>
      </c>
      <c r="C563" s="142"/>
      <c r="D563" s="129" t="s">
        <v>227</v>
      </c>
      <c r="F563" s="15"/>
      <c r="G563" s="54">
        <v>4.24010898214117E-11</v>
      </c>
      <c r="H563" s="112">
        <v>0</v>
      </c>
      <c r="T563" s="49" t="s">
        <v>2052</v>
      </c>
      <c r="U563" s="50" t="s">
        <v>266</v>
      </c>
      <c r="V563" s="40" t="s">
        <v>1350</v>
      </c>
      <c r="Y563" s="91">
        <v>8</v>
      </c>
      <c r="Z563" s="43">
        <v>0.1599999964237213</v>
      </c>
      <c r="AA563" s="40" t="s">
        <v>272</v>
      </c>
      <c r="AB563" s="43">
        <v>0.03999999910593033</v>
      </c>
      <c r="AC563" s="40" t="s">
        <v>261</v>
      </c>
      <c r="AD563" s="43">
        <v>0.18000000715255737</v>
      </c>
      <c r="AE563" s="40" t="s">
        <v>1412</v>
      </c>
      <c r="AF563" s="43">
        <v>0.009999999776482582</v>
      </c>
      <c r="AG563" s="40" t="s">
        <v>792</v>
      </c>
      <c r="AH563" s="43">
        <v>0.27000001072883606</v>
      </c>
      <c r="AI563" s="40" t="s">
        <v>1411</v>
      </c>
      <c r="AJ563" s="43">
        <v>0.18000000715255737</v>
      </c>
      <c r="AK563" s="40" t="s">
        <v>1378</v>
      </c>
      <c r="AL563" s="43">
        <v>0.07999999821186066</v>
      </c>
      <c r="AM563" s="40" t="s">
        <v>1837</v>
      </c>
      <c r="AN563" s="43">
        <v>0.07999999821186066</v>
      </c>
      <c r="AO563" s="40" t="s">
        <v>1838</v>
      </c>
    </row>
    <row r="564" spans="1:61" ht="51">
      <c r="A564" s="11" t="s">
        <v>32</v>
      </c>
      <c r="B564" s="130" t="s">
        <v>490</v>
      </c>
      <c r="C564" s="142"/>
      <c r="D564" s="129" t="s">
        <v>227</v>
      </c>
      <c r="F564" s="15"/>
      <c r="G564" s="54">
        <v>2E-10</v>
      </c>
      <c r="H564" s="112">
        <v>0</v>
      </c>
      <c r="T564" s="49" t="s">
        <v>402</v>
      </c>
      <c r="U564" s="50" t="s">
        <v>220</v>
      </c>
      <c r="V564" s="40" t="s">
        <v>1229</v>
      </c>
      <c r="Y564" s="91">
        <v>18</v>
      </c>
      <c r="Z564" s="43">
        <v>0.07000000029802322</v>
      </c>
      <c r="AA564" s="40" t="s">
        <v>2</v>
      </c>
      <c r="AB564" s="43">
        <v>0.029999999329447746</v>
      </c>
      <c r="AC564" s="40" t="s">
        <v>256</v>
      </c>
      <c r="AD564" s="43">
        <v>0.6399999856948853</v>
      </c>
      <c r="AE564" s="40" t="s">
        <v>8</v>
      </c>
      <c r="AF564" s="43">
        <v>0.8500000238418579</v>
      </c>
      <c r="AG564" s="40" t="s">
        <v>300</v>
      </c>
      <c r="AH564" s="43">
        <v>0.25</v>
      </c>
      <c r="AI564" s="40" t="s">
        <v>301</v>
      </c>
      <c r="AJ564" s="43">
        <v>0.05000000074505806</v>
      </c>
      <c r="AK564" s="40" t="s">
        <v>1553</v>
      </c>
      <c r="AL564" s="43">
        <v>0.44999998807907104</v>
      </c>
      <c r="AM564" s="40" t="s">
        <v>2084</v>
      </c>
      <c r="AN564" s="43">
        <v>0.019999999552965164</v>
      </c>
      <c r="AO564" s="40" t="s">
        <v>1605</v>
      </c>
      <c r="AP564" s="43">
        <v>0.009999999776482582</v>
      </c>
      <c r="AQ564" s="40" t="s">
        <v>2072</v>
      </c>
      <c r="AR564" s="43">
        <v>0.07999999821186066</v>
      </c>
      <c r="AS564" s="40" t="s">
        <v>2090</v>
      </c>
      <c r="AT564" s="43">
        <v>0.1899999976158142</v>
      </c>
      <c r="AU564" s="40" t="s">
        <v>274</v>
      </c>
      <c r="AV564" s="43">
        <v>0.029999999329447746</v>
      </c>
      <c r="AW564" s="40" t="s">
        <v>1432</v>
      </c>
      <c r="AX564" s="43">
        <v>0.029999999329447746</v>
      </c>
      <c r="AY564" s="40" t="s">
        <v>228</v>
      </c>
      <c r="AZ564" s="43">
        <v>0.07999999821186066</v>
      </c>
      <c r="BA564" s="40" t="s">
        <v>1486</v>
      </c>
      <c r="BB564" s="42">
        <v>0.009999999776482582</v>
      </c>
      <c r="BC564" s="42" t="s">
        <v>1677</v>
      </c>
      <c r="BD564" s="42">
        <v>0.9800000190734863</v>
      </c>
      <c r="BE564" s="42" t="s">
        <v>1665</v>
      </c>
      <c r="BF564" s="42">
        <v>0.10000000149011612</v>
      </c>
      <c r="BG564" s="42" t="s">
        <v>1671</v>
      </c>
      <c r="BH564" s="42">
        <v>1.100000023841858</v>
      </c>
      <c r="BI564" s="42" t="s">
        <v>1434</v>
      </c>
    </row>
    <row r="565" spans="1:59" ht="51">
      <c r="A565" s="11" t="s">
        <v>33</v>
      </c>
      <c r="B565" s="130" t="s">
        <v>491</v>
      </c>
      <c r="C565" s="142"/>
      <c r="D565" s="129" t="s">
        <v>227</v>
      </c>
      <c r="F565" s="15"/>
      <c r="G565" s="54">
        <v>3.13859059474706E-16</v>
      </c>
      <c r="H565" s="112">
        <v>0</v>
      </c>
      <c r="T565" s="49" t="s">
        <v>403</v>
      </c>
      <c r="U565" s="50" t="s">
        <v>220</v>
      </c>
      <c r="V565" s="40" t="s">
        <v>250</v>
      </c>
      <c r="Y565" s="91">
        <v>17</v>
      </c>
      <c r="Z565" s="43">
        <v>0.6600000262260437</v>
      </c>
      <c r="AA565" s="40" t="s">
        <v>1229</v>
      </c>
      <c r="AB565" s="43">
        <v>0.05000000074505806</v>
      </c>
      <c r="AC565" s="40" t="s">
        <v>2</v>
      </c>
      <c r="AD565" s="43">
        <v>0.009999999776482582</v>
      </c>
      <c r="AE565" s="40" t="s">
        <v>256</v>
      </c>
      <c r="AF565" s="43">
        <v>0.3499999940395355</v>
      </c>
      <c r="AG565" s="40" t="s">
        <v>8</v>
      </c>
      <c r="AH565" s="43">
        <v>0.15000000596046448</v>
      </c>
      <c r="AI565" s="40" t="s">
        <v>1653</v>
      </c>
      <c r="AJ565" s="43">
        <v>0.33000001311302185</v>
      </c>
      <c r="AK565" s="40" t="s">
        <v>218</v>
      </c>
      <c r="AL565" s="43">
        <v>0.25999999046325684</v>
      </c>
      <c r="AM565" s="40" t="s">
        <v>300</v>
      </c>
      <c r="AN565" s="43">
        <v>0.10000000149011612</v>
      </c>
      <c r="AO565" s="40" t="s">
        <v>301</v>
      </c>
      <c r="AP565" s="43">
        <v>0.009999999776482582</v>
      </c>
      <c r="AQ565" s="40" t="s">
        <v>1424</v>
      </c>
      <c r="AR565" s="43">
        <v>0.15000000596046448</v>
      </c>
      <c r="AS565" s="40" t="s">
        <v>1553</v>
      </c>
      <c r="AT565" s="43">
        <v>0.009999999776482582</v>
      </c>
      <c r="AU565" s="40" t="s">
        <v>1411</v>
      </c>
      <c r="AV565" s="43">
        <v>0.05000000074505806</v>
      </c>
      <c r="AW565" s="40" t="s">
        <v>312</v>
      </c>
      <c r="AX565" s="43">
        <v>0.07999999821186066</v>
      </c>
      <c r="AY565" s="40" t="s">
        <v>1432</v>
      </c>
      <c r="AZ565" s="43">
        <v>0.029999999329447746</v>
      </c>
      <c r="BA565" s="40" t="s">
        <v>223</v>
      </c>
      <c r="BB565" s="42">
        <v>0.009999999776482582</v>
      </c>
      <c r="BC565" s="42" t="s">
        <v>1486</v>
      </c>
      <c r="BD565" s="42">
        <v>0.23000000417232513</v>
      </c>
      <c r="BE565" s="42" t="s">
        <v>1671</v>
      </c>
      <c r="BF565" s="42">
        <v>0.36000001430511475</v>
      </c>
      <c r="BG565" s="42" t="s">
        <v>1434</v>
      </c>
    </row>
    <row r="566" spans="1:49" ht="38.25">
      <c r="A566" s="11" t="s">
        <v>34</v>
      </c>
      <c r="B566" s="130" t="s">
        <v>492</v>
      </c>
      <c r="C566" s="142"/>
      <c r="D566" s="129" t="s">
        <v>227</v>
      </c>
      <c r="F566" s="15"/>
      <c r="G566" s="54">
        <v>1.9E-11</v>
      </c>
      <c r="H566" s="112">
        <v>0</v>
      </c>
      <c r="T566" s="49" t="s">
        <v>404</v>
      </c>
      <c r="U566" s="50" t="s">
        <v>220</v>
      </c>
      <c r="V566" s="40" t="s">
        <v>758</v>
      </c>
      <c r="Y566" s="91">
        <v>12</v>
      </c>
      <c r="Z566" s="43">
        <v>0.7400000095367432</v>
      </c>
      <c r="AA566" s="40" t="s">
        <v>712</v>
      </c>
      <c r="AB566" s="43">
        <v>0.029999999329447746</v>
      </c>
      <c r="AC566" s="40" t="s">
        <v>2</v>
      </c>
      <c r="AD566" s="43">
        <v>0.009999999776482582</v>
      </c>
      <c r="AE566" s="40" t="s">
        <v>8</v>
      </c>
      <c r="AF566" s="43">
        <v>0.8299999833106995</v>
      </c>
      <c r="AG566" s="40" t="s">
        <v>300</v>
      </c>
      <c r="AH566" s="43">
        <v>0.2199999988079071</v>
      </c>
      <c r="AI566" s="40" t="s">
        <v>301</v>
      </c>
      <c r="AJ566" s="43">
        <v>0.7400000095367432</v>
      </c>
      <c r="AK566" s="40" t="s">
        <v>2084</v>
      </c>
      <c r="AL566" s="43">
        <v>0.029999999329447746</v>
      </c>
      <c r="AM566" s="40" t="s">
        <v>1468</v>
      </c>
      <c r="AN566" s="43">
        <v>0.009999999776482582</v>
      </c>
      <c r="AO566" s="40" t="s">
        <v>1432</v>
      </c>
      <c r="AP566" s="43">
        <v>0.20999999344348907</v>
      </c>
      <c r="AQ566" s="40" t="s">
        <v>750</v>
      </c>
      <c r="AR566" s="43">
        <v>0.009999999776482582</v>
      </c>
      <c r="AS566" s="40" t="s">
        <v>1943</v>
      </c>
      <c r="AT566" s="43">
        <v>1</v>
      </c>
      <c r="AU566" s="40" t="s">
        <v>1051</v>
      </c>
      <c r="AV566" s="43">
        <v>1.0499999523162842</v>
      </c>
      <c r="AW566" s="40" t="s">
        <v>1434</v>
      </c>
    </row>
    <row r="567" spans="1:29" ht="12.75">
      <c r="A567" s="11" t="s">
        <v>35</v>
      </c>
      <c r="B567" s="130" t="s">
        <v>477</v>
      </c>
      <c r="C567" s="142"/>
      <c r="D567" s="129" t="s">
        <v>227</v>
      </c>
      <c r="F567" s="15"/>
      <c r="G567" s="54">
        <v>6.85094882440072E-11</v>
      </c>
      <c r="H567" s="112">
        <v>0</v>
      </c>
      <c r="T567" s="49" t="s">
        <v>405</v>
      </c>
      <c r="U567" s="50" t="s">
        <v>220</v>
      </c>
      <c r="V567" s="40" t="s">
        <v>1350</v>
      </c>
      <c r="Y567" s="91">
        <v>2</v>
      </c>
      <c r="Z567" s="43">
        <v>0.12999999523162842</v>
      </c>
      <c r="AA567" s="40" t="s">
        <v>261</v>
      </c>
      <c r="AB567" s="43">
        <v>0.8700000047683716</v>
      </c>
      <c r="AC567" s="40" t="s">
        <v>1411</v>
      </c>
    </row>
    <row r="568" spans="1:47" ht="38.25">
      <c r="A568" s="11" t="s">
        <v>36</v>
      </c>
      <c r="B568" s="130" t="s">
        <v>189</v>
      </c>
      <c r="C568" s="142"/>
      <c r="D568" s="129" t="s">
        <v>227</v>
      </c>
      <c r="F568" s="15"/>
      <c r="G568" s="54">
        <v>1.21481977116075E-12</v>
      </c>
      <c r="H568" s="112">
        <v>0</v>
      </c>
      <c r="T568" s="49" t="s">
        <v>910</v>
      </c>
      <c r="U568" s="50" t="s">
        <v>1374</v>
      </c>
      <c r="V568" s="40" t="s">
        <v>1229</v>
      </c>
      <c r="Y568" s="91">
        <v>11</v>
      </c>
      <c r="Z568" s="43">
        <v>0.6899999976158142</v>
      </c>
      <c r="AA568" s="40" t="s">
        <v>256</v>
      </c>
      <c r="AB568" s="43">
        <v>0.2800000011920929</v>
      </c>
      <c r="AC568" s="40" t="s">
        <v>8</v>
      </c>
      <c r="AD568" s="43">
        <v>0.2800000011920929</v>
      </c>
      <c r="AE568" s="40" t="s">
        <v>300</v>
      </c>
      <c r="AF568" s="43">
        <v>0.03999999910593033</v>
      </c>
      <c r="AG568" s="40" t="s">
        <v>301</v>
      </c>
      <c r="AH568" s="43">
        <v>0.2800000011920929</v>
      </c>
      <c r="AI568" s="40" t="s">
        <v>1559</v>
      </c>
      <c r="AJ568" s="43">
        <v>0.11999999731779099</v>
      </c>
      <c r="AK568" s="40" t="s">
        <v>261</v>
      </c>
      <c r="AL568" s="43">
        <v>0.5699999928474426</v>
      </c>
      <c r="AM568" s="40" t="s">
        <v>1400</v>
      </c>
      <c r="AN568" s="43">
        <v>0.2800000011920929</v>
      </c>
      <c r="AO568" s="40" t="s">
        <v>1242</v>
      </c>
      <c r="AP568" s="43">
        <v>0.03999999910593033</v>
      </c>
      <c r="AQ568" s="40" t="s">
        <v>1387</v>
      </c>
      <c r="AR568" s="43">
        <v>0.3100000023841858</v>
      </c>
      <c r="AS568" s="40" t="s">
        <v>1066</v>
      </c>
      <c r="AT568" s="43">
        <v>0.3199999928474426</v>
      </c>
      <c r="AU568" s="40" t="s">
        <v>1434</v>
      </c>
    </row>
    <row r="569" spans="1:81" ht="76.5">
      <c r="A569" s="11" t="s">
        <v>37</v>
      </c>
      <c r="B569" s="130" t="s">
        <v>493</v>
      </c>
      <c r="C569" s="142"/>
      <c r="D569" s="129" t="s">
        <v>227</v>
      </c>
      <c r="F569" s="15"/>
      <c r="G569" s="54">
        <v>7.69154938724202E-12</v>
      </c>
      <c r="H569" s="112">
        <v>0</v>
      </c>
      <c r="T569" s="49" t="s">
        <v>911</v>
      </c>
      <c r="U569" s="50" t="s">
        <v>252</v>
      </c>
      <c r="V569" s="40" t="s">
        <v>1229</v>
      </c>
      <c r="Y569" s="91">
        <v>28</v>
      </c>
      <c r="Z569" s="43">
        <v>0.25999999046325684</v>
      </c>
      <c r="AA569" s="40" t="s">
        <v>256</v>
      </c>
      <c r="AB569" s="43">
        <v>0.47999998927116394</v>
      </c>
      <c r="AC569" s="40" t="s">
        <v>8</v>
      </c>
      <c r="AD569" s="43">
        <v>0.05000000074505806</v>
      </c>
      <c r="AE569" s="40" t="s">
        <v>1528</v>
      </c>
      <c r="AF569" s="43">
        <v>0.75</v>
      </c>
      <c r="AG569" s="40" t="s">
        <v>300</v>
      </c>
      <c r="AH569" s="43">
        <v>0.20999999344348907</v>
      </c>
      <c r="AI569" s="40" t="s">
        <v>301</v>
      </c>
      <c r="AJ569" s="43">
        <v>0.009999999776482582</v>
      </c>
      <c r="AK569" s="40" t="s">
        <v>1553</v>
      </c>
      <c r="AL569" s="43">
        <v>0.05999999865889549</v>
      </c>
      <c r="AM569" s="40" t="s">
        <v>1575</v>
      </c>
      <c r="AN569" s="43">
        <v>0.10999999940395355</v>
      </c>
      <c r="AO569" s="40" t="s">
        <v>1581</v>
      </c>
      <c r="AP569" s="43">
        <v>0.009999999776482582</v>
      </c>
      <c r="AQ569" s="40" t="s">
        <v>342</v>
      </c>
      <c r="AR569" s="43">
        <v>0.12999999523162842</v>
      </c>
      <c r="AS569" s="40" t="s">
        <v>1559</v>
      </c>
      <c r="AT569" s="43">
        <v>0.12999999523162842</v>
      </c>
      <c r="AU569" s="40" t="s">
        <v>708</v>
      </c>
      <c r="AV569" s="43">
        <v>0.009999999776482582</v>
      </c>
      <c r="AW569" s="40" t="s">
        <v>197</v>
      </c>
      <c r="AX569" s="43">
        <v>0.12999999523162842</v>
      </c>
      <c r="AY569" s="40" t="s">
        <v>261</v>
      </c>
      <c r="AZ569" s="43">
        <v>0.11999999731779099</v>
      </c>
      <c r="BA569" s="40" t="s">
        <v>219</v>
      </c>
      <c r="BB569" s="42">
        <v>0.20000000298023224</v>
      </c>
      <c r="BC569" s="42" t="s">
        <v>1043</v>
      </c>
      <c r="BD569" s="42">
        <v>0.12999999523162842</v>
      </c>
      <c r="BE569" s="42" t="s">
        <v>1242</v>
      </c>
      <c r="BF569" s="42">
        <v>0.009999999776482582</v>
      </c>
      <c r="BG569" s="42" t="s">
        <v>1492</v>
      </c>
      <c r="BH569" s="42">
        <v>0.11999999731779099</v>
      </c>
      <c r="BI569" s="42" t="s">
        <v>1498</v>
      </c>
      <c r="BJ569" s="42">
        <v>0.029999999329447746</v>
      </c>
      <c r="BK569" s="42" t="s">
        <v>767</v>
      </c>
      <c r="BL569" s="42">
        <v>0.10999999940395355</v>
      </c>
      <c r="BM569" s="42" t="s">
        <v>766</v>
      </c>
      <c r="BN569" s="42">
        <v>0.009999999776482582</v>
      </c>
      <c r="BO569" s="42" t="s">
        <v>274</v>
      </c>
      <c r="BP569" s="42">
        <v>0.05999999865889549</v>
      </c>
      <c r="BQ569" s="42" t="s">
        <v>1387</v>
      </c>
      <c r="BR569" s="42">
        <v>0.009999999776482582</v>
      </c>
      <c r="BS569" s="42" t="s">
        <v>1486</v>
      </c>
      <c r="BT569" s="42">
        <v>0.03999999910593033</v>
      </c>
      <c r="BU569" s="42" t="s">
        <v>252</v>
      </c>
      <c r="BV569" s="42">
        <v>3.109999895095825</v>
      </c>
      <c r="BW569" s="42" t="s">
        <v>1882</v>
      </c>
      <c r="BX569" s="42">
        <v>0.6399999856948853</v>
      </c>
      <c r="BY569" s="42" t="s">
        <v>1677</v>
      </c>
      <c r="BZ569" s="42">
        <v>0.3199999928474426</v>
      </c>
      <c r="CA569" s="42" t="s">
        <v>1066</v>
      </c>
      <c r="CB569" s="42">
        <v>0.949999988079071</v>
      </c>
      <c r="CC569" s="42" t="s">
        <v>1434</v>
      </c>
    </row>
    <row r="570" spans="1:83" ht="76.5">
      <c r="A570" s="11" t="s">
        <v>38</v>
      </c>
      <c r="B570" s="130" t="s">
        <v>1705</v>
      </c>
      <c r="C570" s="142"/>
      <c r="D570" s="129" t="s">
        <v>227</v>
      </c>
      <c r="F570" s="15"/>
      <c r="G570" s="54">
        <v>2.19920603258812E-11</v>
      </c>
      <c r="H570" s="112">
        <v>0</v>
      </c>
      <c r="T570" s="49" t="s">
        <v>912</v>
      </c>
      <c r="U570" s="50" t="s">
        <v>253</v>
      </c>
      <c r="V570" s="40" t="s">
        <v>1229</v>
      </c>
      <c r="Y570" s="91">
        <v>29</v>
      </c>
      <c r="Z570" s="43">
        <v>0.2800000011920929</v>
      </c>
      <c r="AA570" s="40" t="s">
        <v>256</v>
      </c>
      <c r="AB570" s="43">
        <v>0.5600000023841858</v>
      </c>
      <c r="AC570" s="40" t="s">
        <v>8</v>
      </c>
      <c r="AD570" s="43">
        <v>0.6000000238418579</v>
      </c>
      <c r="AE570" s="40" t="s">
        <v>300</v>
      </c>
      <c r="AF570" s="43">
        <v>0.15000000596046448</v>
      </c>
      <c r="AG570" s="40" t="s">
        <v>301</v>
      </c>
      <c r="AH570" s="43">
        <v>0.07000000029802322</v>
      </c>
      <c r="AI570" s="40" t="s">
        <v>1559</v>
      </c>
      <c r="AJ570" s="43">
        <v>0.38999998569488525</v>
      </c>
      <c r="AK570" s="40" t="s">
        <v>708</v>
      </c>
      <c r="AL570" s="43">
        <v>0.019999999552965164</v>
      </c>
      <c r="AM570" s="40" t="s">
        <v>197</v>
      </c>
      <c r="AN570" s="43">
        <v>0.12999999523162842</v>
      </c>
      <c r="AO570" s="40" t="s">
        <v>261</v>
      </c>
      <c r="AP570" s="43">
        <v>0.009999999776482582</v>
      </c>
      <c r="AQ570" s="40" t="s">
        <v>2066</v>
      </c>
      <c r="AR570" s="43">
        <v>0.009999999776482582</v>
      </c>
      <c r="AS570" s="40" t="s">
        <v>792</v>
      </c>
      <c r="AT570" s="43">
        <v>0.029999999329447746</v>
      </c>
      <c r="AU570" s="40" t="s">
        <v>702</v>
      </c>
      <c r="AV570" s="43">
        <v>0.009999999776482582</v>
      </c>
      <c r="AW570" s="40" t="s">
        <v>2096</v>
      </c>
      <c r="AX570" s="43">
        <v>0.07999999821186066</v>
      </c>
      <c r="AY570" s="40" t="s">
        <v>219</v>
      </c>
      <c r="AZ570" s="43">
        <v>0.03999999910593033</v>
      </c>
      <c r="BA570" s="40" t="s">
        <v>1402</v>
      </c>
      <c r="BB570" s="42">
        <v>0.029999999329447746</v>
      </c>
      <c r="BC570" s="42" t="s">
        <v>1043</v>
      </c>
      <c r="BD570" s="42">
        <v>0.029999999329447746</v>
      </c>
      <c r="BE570" s="42" t="s">
        <v>1242</v>
      </c>
      <c r="BF570" s="42">
        <v>0.07000000029802322</v>
      </c>
      <c r="BG570" s="42" t="s">
        <v>1492</v>
      </c>
      <c r="BH570" s="42">
        <v>0.30000001192092896</v>
      </c>
      <c r="BI570" s="42" t="s">
        <v>1498</v>
      </c>
      <c r="BJ570" s="42">
        <v>0.03999999910593033</v>
      </c>
      <c r="BK570" s="42" t="s">
        <v>1504</v>
      </c>
      <c r="BL570" s="42">
        <v>0.05000000074505806</v>
      </c>
      <c r="BM570" s="42" t="s">
        <v>1510</v>
      </c>
      <c r="BN570" s="42">
        <v>0.029999999329447746</v>
      </c>
      <c r="BO570" s="42" t="s">
        <v>766</v>
      </c>
      <c r="BP570" s="42">
        <v>0.009999999776482582</v>
      </c>
      <c r="BQ570" s="42" t="s">
        <v>1432</v>
      </c>
      <c r="BR570" s="42">
        <v>0.10999999940395355</v>
      </c>
      <c r="BS570" s="42" t="s">
        <v>1387</v>
      </c>
      <c r="BT570" s="42">
        <v>0.029999999329447746</v>
      </c>
      <c r="BU570" s="42" t="s">
        <v>1757</v>
      </c>
      <c r="BV570" s="42">
        <v>1.7599999904632568</v>
      </c>
      <c r="BW570" s="42" t="s">
        <v>1882</v>
      </c>
      <c r="BX570" s="42">
        <v>0.10999999940395355</v>
      </c>
      <c r="BY570" s="42" t="s">
        <v>1677</v>
      </c>
      <c r="BZ570" s="42">
        <v>0.5899999737739563</v>
      </c>
      <c r="CA570" s="42" t="s">
        <v>1066</v>
      </c>
      <c r="CB570" s="42">
        <v>0.03999999910593033</v>
      </c>
      <c r="CC570" s="42" t="s">
        <v>1671</v>
      </c>
      <c r="CD570" s="42">
        <v>0.75</v>
      </c>
      <c r="CE570" s="42" t="s">
        <v>1434</v>
      </c>
    </row>
    <row r="571" spans="1:51" ht="38.25">
      <c r="A571" s="11" t="s">
        <v>39</v>
      </c>
      <c r="B571" s="130" t="s">
        <v>2005</v>
      </c>
      <c r="C571" s="142"/>
      <c r="D571" s="129" t="s">
        <v>227</v>
      </c>
      <c r="F571" s="15"/>
      <c r="G571" s="54">
        <v>3.83584438821853E-11</v>
      </c>
      <c r="H571" s="112">
        <v>0</v>
      </c>
      <c r="T571" s="49" t="s">
        <v>406</v>
      </c>
      <c r="U571" s="50" t="s">
        <v>1366</v>
      </c>
      <c r="V571" s="40" t="s">
        <v>1229</v>
      </c>
      <c r="Y571" s="91">
        <v>13</v>
      </c>
      <c r="Z571" s="43">
        <v>0.75</v>
      </c>
      <c r="AA571" s="40" t="s">
        <v>256</v>
      </c>
      <c r="AB571" s="43">
        <v>0.23999999463558197</v>
      </c>
      <c r="AC571" s="40" t="s">
        <v>8</v>
      </c>
      <c r="AD571" s="43">
        <v>0.23999999463558197</v>
      </c>
      <c r="AE571" s="40" t="s">
        <v>300</v>
      </c>
      <c r="AF571" s="43">
        <v>0.009999999776482582</v>
      </c>
      <c r="AG571" s="40" t="s">
        <v>301</v>
      </c>
      <c r="AH571" s="43">
        <v>0.07000000029802322</v>
      </c>
      <c r="AI571" s="40" t="s">
        <v>342</v>
      </c>
      <c r="AJ571" s="43">
        <v>0.029999999329447746</v>
      </c>
      <c r="AK571" s="40" t="s">
        <v>2078</v>
      </c>
      <c r="AL571" s="43">
        <v>0.14000000059604645</v>
      </c>
      <c r="AM571" s="40" t="s">
        <v>2090</v>
      </c>
      <c r="AN571" s="43">
        <v>0.75</v>
      </c>
      <c r="AO571" s="40" t="s">
        <v>229</v>
      </c>
      <c r="AP571" s="43">
        <v>0.009999999776482582</v>
      </c>
      <c r="AQ571" s="40" t="s">
        <v>274</v>
      </c>
      <c r="AR571" s="43">
        <v>0.07999999821186066</v>
      </c>
      <c r="AS571" s="40" t="s">
        <v>1371</v>
      </c>
      <c r="AT571" s="43">
        <v>0.15000000596046448</v>
      </c>
      <c r="AU571" s="40" t="s">
        <v>1665</v>
      </c>
      <c r="AV571" s="43">
        <v>0.009999999776482582</v>
      </c>
      <c r="AW571" s="40" t="s">
        <v>1671</v>
      </c>
      <c r="AX571" s="43">
        <v>0.25</v>
      </c>
      <c r="AY571" s="40" t="s">
        <v>1434</v>
      </c>
    </row>
    <row r="572" spans="1:51" ht="38.25">
      <c r="A572" s="11" t="s">
        <v>40</v>
      </c>
      <c r="B572" s="130" t="s">
        <v>2006</v>
      </c>
      <c r="C572" s="142"/>
      <c r="D572" s="129" t="s">
        <v>227</v>
      </c>
      <c r="F572" s="15"/>
      <c r="G572" s="54">
        <v>2.4E-18</v>
      </c>
      <c r="H572" s="112">
        <v>0</v>
      </c>
      <c r="T572" s="49" t="s">
        <v>407</v>
      </c>
      <c r="U572" s="50" t="s">
        <v>1366</v>
      </c>
      <c r="V572" s="40" t="s">
        <v>250</v>
      </c>
      <c r="Y572" s="91">
        <v>13</v>
      </c>
      <c r="Z572" s="43">
        <v>0.4399999976158142</v>
      </c>
      <c r="AA572" s="40" t="s">
        <v>256</v>
      </c>
      <c r="AB572" s="43">
        <v>0.33000001311302185</v>
      </c>
      <c r="AC572" s="40" t="s">
        <v>8</v>
      </c>
      <c r="AD572" s="43">
        <v>0.4000000059604645</v>
      </c>
      <c r="AE572" s="40" t="s">
        <v>218</v>
      </c>
      <c r="AF572" s="43">
        <v>0.33000001311302185</v>
      </c>
      <c r="AG572" s="40" t="s">
        <v>300</v>
      </c>
      <c r="AH572" s="43">
        <v>0.009999999776482582</v>
      </c>
      <c r="AI572" s="40" t="s">
        <v>301</v>
      </c>
      <c r="AJ572" s="43">
        <v>0.14000000059604645</v>
      </c>
      <c r="AK572" s="40" t="s">
        <v>197</v>
      </c>
      <c r="AL572" s="43">
        <v>0.009999999776482582</v>
      </c>
      <c r="AM572" s="40" t="s">
        <v>1432</v>
      </c>
      <c r="AN572" s="43">
        <v>0.07000000029802322</v>
      </c>
      <c r="AO572" s="40" t="s">
        <v>330</v>
      </c>
      <c r="AP572" s="43">
        <v>0.7400000095367432</v>
      </c>
      <c r="AQ572" s="40" t="s">
        <v>1371</v>
      </c>
      <c r="AR572" s="43">
        <v>0.1899999976158142</v>
      </c>
      <c r="AS572" s="40" t="s">
        <v>1351</v>
      </c>
      <c r="AT572" s="43">
        <v>0.33000001311302185</v>
      </c>
      <c r="AU572" s="40" t="s">
        <v>1836</v>
      </c>
      <c r="AV572" s="43">
        <v>0.20000000298023224</v>
      </c>
      <c r="AW572" s="40" t="s">
        <v>1671</v>
      </c>
      <c r="AX572" s="43">
        <v>0.3400000035762787</v>
      </c>
      <c r="AY572" s="40" t="s">
        <v>1434</v>
      </c>
    </row>
    <row r="573" spans="1:47" ht="38.25">
      <c r="A573" s="11" t="s">
        <v>41</v>
      </c>
      <c r="B573" s="130" t="s">
        <v>478</v>
      </c>
      <c r="C573" s="142"/>
      <c r="D573" s="129" t="s">
        <v>227</v>
      </c>
      <c r="F573" s="15"/>
      <c r="G573" s="54">
        <v>1.20454583029985E-12</v>
      </c>
      <c r="H573" s="112">
        <v>0</v>
      </c>
      <c r="T573" s="49" t="s">
        <v>408</v>
      </c>
      <c r="U573" s="50" t="s">
        <v>1366</v>
      </c>
      <c r="V573" s="40" t="s">
        <v>758</v>
      </c>
      <c r="Y573" s="91">
        <v>11</v>
      </c>
      <c r="Z573" s="43">
        <v>0.07999999821186066</v>
      </c>
      <c r="AA573" s="40" t="s">
        <v>712</v>
      </c>
      <c r="AB573" s="43">
        <v>0.8700000047683716</v>
      </c>
      <c r="AC573" s="40" t="s">
        <v>8</v>
      </c>
      <c r="AD573" s="43">
        <v>0.949999988079071</v>
      </c>
      <c r="AE573" s="40" t="s">
        <v>300</v>
      </c>
      <c r="AF573" s="43">
        <v>0.05000000074505806</v>
      </c>
      <c r="AG573" s="40" t="s">
        <v>301</v>
      </c>
      <c r="AH573" s="43">
        <v>0.07000000029802322</v>
      </c>
      <c r="AI573" s="40" t="s">
        <v>2078</v>
      </c>
      <c r="AJ573" s="43">
        <v>0.009999999776482582</v>
      </c>
      <c r="AK573" s="40" t="s">
        <v>2090</v>
      </c>
      <c r="AL573" s="43">
        <v>0.8700000047683716</v>
      </c>
      <c r="AM573" s="40" t="s">
        <v>1468</v>
      </c>
      <c r="AN573" s="43">
        <v>0.05000000074505806</v>
      </c>
      <c r="AO573" s="40" t="s">
        <v>750</v>
      </c>
      <c r="AP573" s="43">
        <v>0.2800000011920929</v>
      </c>
      <c r="AQ573" s="40" t="s">
        <v>1371</v>
      </c>
      <c r="AR573" s="43">
        <v>0.6299999952316284</v>
      </c>
      <c r="AS573" s="40" t="s">
        <v>1051</v>
      </c>
      <c r="AT573" s="43">
        <v>1</v>
      </c>
      <c r="AU573" s="40" t="s">
        <v>1434</v>
      </c>
    </row>
    <row r="574" spans="1:59" ht="51">
      <c r="A574" s="11" t="s">
        <v>42</v>
      </c>
      <c r="B574" s="130" t="s">
        <v>479</v>
      </c>
      <c r="C574" s="142"/>
      <c r="D574" s="129" t="s">
        <v>227</v>
      </c>
      <c r="F574" s="15"/>
      <c r="G574" s="54">
        <v>5.80056909232125E-11</v>
      </c>
      <c r="H574" s="112">
        <v>0</v>
      </c>
      <c r="T574" s="49" t="s">
        <v>409</v>
      </c>
      <c r="U574" s="50" t="s">
        <v>260</v>
      </c>
      <c r="V574" s="40" t="s">
        <v>1229</v>
      </c>
      <c r="Y574" s="91">
        <v>17</v>
      </c>
      <c r="Z574" s="43">
        <v>0.05999999865889549</v>
      </c>
      <c r="AA574" s="40" t="s">
        <v>256</v>
      </c>
      <c r="AB574" s="43">
        <v>0.7900000214576721</v>
      </c>
      <c r="AC574" s="40" t="s">
        <v>8</v>
      </c>
      <c r="AD574" s="43">
        <v>0.7900000214576721</v>
      </c>
      <c r="AE574" s="40" t="s">
        <v>300</v>
      </c>
      <c r="AF574" s="43">
        <v>0.15000000596046448</v>
      </c>
      <c r="AG574" s="40" t="s">
        <v>301</v>
      </c>
      <c r="AH574" s="43">
        <v>0.7400000095367432</v>
      </c>
      <c r="AI574" s="40" t="s">
        <v>1553</v>
      </c>
      <c r="AJ574" s="43">
        <v>0.019999999552965164</v>
      </c>
      <c r="AK574" s="40" t="s">
        <v>1559</v>
      </c>
      <c r="AL574" s="43">
        <v>0.019999999552965164</v>
      </c>
      <c r="AM574" s="40" t="s">
        <v>708</v>
      </c>
      <c r="AN574" s="43">
        <v>0.029999999329447746</v>
      </c>
      <c r="AO574" s="40" t="s">
        <v>261</v>
      </c>
      <c r="AP574" s="43">
        <v>0.019999999552965164</v>
      </c>
      <c r="AQ574" s="40" t="s">
        <v>219</v>
      </c>
      <c r="AR574" s="43">
        <v>0.7400000095367432</v>
      </c>
      <c r="AS574" s="40" t="s">
        <v>1043</v>
      </c>
      <c r="AT574" s="43">
        <v>0.019999999552965164</v>
      </c>
      <c r="AU574" s="40" t="s">
        <v>1242</v>
      </c>
      <c r="AV574" s="43">
        <v>0.019999999552965164</v>
      </c>
      <c r="AW574" s="40" t="s">
        <v>1498</v>
      </c>
      <c r="AX574" s="43">
        <v>0.14000000059604645</v>
      </c>
      <c r="AY574" s="40" t="s">
        <v>274</v>
      </c>
      <c r="AZ574" s="43">
        <v>0.009999999776482582</v>
      </c>
      <c r="BA574" s="40" t="s">
        <v>1387</v>
      </c>
      <c r="BB574" s="42">
        <v>0.8799999952316284</v>
      </c>
      <c r="BC574" s="42" t="s">
        <v>1677</v>
      </c>
      <c r="BD574" s="42">
        <v>0.05999999865889549</v>
      </c>
      <c r="BE574" s="42" t="s">
        <v>1066</v>
      </c>
      <c r="BF574" s="42">
        <v>0.9399999976158142</v>
      </c>
      <c r="BG574" s="42" t="s">
        <v>1434</v>
      </c>
    </row>
    <row r="575" spans="1:55" ht="38.25">
      <c r="A575" s="11" t="s">
        <v>43</v>
      </c>
      <c r="B575" s="130" t="s">
        <v>2007</v>
      </c>
      <c r="C575" s="142"/>
      <c r="D575" s="129" t="s">
        <v>227</v>
      </c>
      <c r="F575" s="15"/>
      <c r="G575" s="54">
        <v>1.6E-17</v>
      </c>
      <c r="H575" s="112">
        <v>0</v>
      </c>
      <c r="T575" s="49" t="s">
        <v>410</v>
      </c>
      <c r="U575" s="50" t="s">
        <v>260</v>
      </c>
      <c r="V575" s="40" t="s">
        <v>250</v>
      </c>
      <c r="Y575" s="91">
        <v>15</v>
      </c>
      <c r="Z575" s="43">
        <v>0.029999999329447746</v>
      </c>
      <c r="AA575" s="40" t="s">
        <v>1984</v>
      </c>
      <c r="AB575" s="43">
        <v>0.07999999821186066</v>
      </c>
      <c r="AC575" s="40" t="s">
        <v>1229</v>
      </c>
      <c r="AD575" s="43">
        <v>0.17000000178813934</v>
      </c>
      <c r="AE575" s="40" t="s">
        <v>256</v>
      </c>
      <c r="AF575" s="43">
        <v>0.20999999344348907</v>
      </c>
      <c r="AG575" s="40" t="s">
        <v>217</v>
      </c>
      <c r="AH575" s="43">
        <v>0.3400000035762787</v>
      </c>
      <c r="AI575" s="40" t="s">
        <v>218</v>
      </c>
      <c r="AJ575" s="43">
        <v>0.029999999329447746</v>
      </c>
      <c r="AK575" s="40" t="s">
        <v>300</v>
      </c>
      <c r="AL575" s="43">
        <v>0.5</v>
      </c>
      <c r="AM575" s="40" t="s">
        <v>1424</v>
      </c>
      <c r="AN575" s="43">
        <v>0.05000000074505806</v>
      </c>
      <c r="AO575" s="40" t="s">
        <v>1400</v>
      </c>
      <c r="AP575" s="43">
        <v>0.5</v>
      </c>
      <c r="AQ575" s="40" t="s">
        <v>1402</v>
      </c>
      <c r="AR575" s="43">
        <v>0.09000000357627869</v>
      </c>
      <c r="AS575" s="40" t="s">
        <v>350</v>
      </c>
      <c r="AT575" s="43">
        <v>0.2199999988079071</v>
      </c>
      <c r="AU575" s="40" t="s">
        <v>1371</v>
      </c>
      <c r="AV575" s="43">
        <v>0.23000000417232513</v>
      </c>
      <c r="AW575" s="40" t="s">
        <v>1351</v>
      </c>
      <c r="AX575" s="43">
        <v>0.09000000357627869</v>
      </c>
      <c r="AY575" s="40" t="s">
        <v>1407</v>
      </c>
      <c r="AZ575" s="43">
        <v>0.029999999329447746</v>
      </c>
      <c r="BA575" s="40" t="s">
        <v>1677</v>
      </c>
      <c r="BB575" s="42">
        <v>0.029999999329447746</v>
      </c>
      <c r="BC575" s="42" t="s">
        <v>1434</v>
      </c>
    </row>
    <row r="576" spans="1:47" ht="38.25">
      <c r="A576" s="11" t="s">
        <v>44</v>
      </c>
      <c r="B576" s="130" t="s">
        <v>190</v>
      </c>
      <c r="C576" s="142"/>
      <c r="D576" s="129" t="s">
        <v>227</v>
      </c>
      <c r="F576" s="15"/>
      <c r="G576" s="54">
        <v>4.34697267379069E-11</v>
      </c>
      <c r="H576" s="112">
        <v>0</v>
      </c>
      <c r="T576" s="49" t="s">
        <v>2015</v>
      </c>
      <c r="U576" s="50" t="s">
        <v>214</v>
      </c>
      <c r="V576" s="40" t="s">
        <v>1229</v>
      </c>
      <c r="Y576" s="91">
        <v>11</v>
      </c>
      <c r="Z576" s="43">
        <v>0.019999999552965164</v>
      </c>
      <c r="AA576" s="40" t="s">
        <v>256</v>
      </c>
      <c r="AB576" s="43">
        <v>0.9599999785423279</v>
      </c>
      <c r="AC576" s="40" t="s">
        <v>8</v>
      </c>
      <c r="AD576" s="43">
        <v>0.009999999776482582</v>
      </c>
      <c r="AE576" s="40" t="s">
        <v>1522</v>
      </c>
      <c r="AF576" s="43">
        <v>0.9700000286102295</v>
      </c>
      <c r="AG576" s="40" t="s">
        <v>300</v>
      </c>
      <c r="AH576" s="43">
        <v>0.019999999552965164</v>
      </c>
      <c r="AI576" s="40" t="s">
        <v>301</v>
      </c>
      <c r="AJ576" s="43">
        <v>0.07999999821186066</v>
      </c>
      <c r="AK576" s="40" t="s">
        <v>1553</v>
      </c>
      <c r="AL576" s="43">
        <v>0.019999999552965164</v>
      </c>
      <c r="AM576" s="40" t="s">
        <v>272</v>
      </c>
      <c r="AN576" s="43">
        <v>0.019999999552965164</v>
      </c>
      <c r="AO576" s="40" t="s">
        <v>766</v>
      </c>
      <c r="AP576" s="43">
        <v>0.9700000286102295</v>
      </c>
      <c r="AQ576" s="40" t="s">
        <v>1831</v>
      </c>
      <c r="AR576" s="43">
        <v>0.9900000095367432</v>
      </c>
      <c r="AS576" s="40" t="s">
        <v>1677</v>
      </c>
      <c r="AT576" s="43">
        <v>0.9900000095367432</v>
      </c>
      <c r="AU576" s="40" t="s">
        <v>1434</v>
      </c>
    </row>
    <row r="577" spans="1:29" ht="12.75">
      <c r="A577" s="11" t="s">
        <v>45</v>
      </c>
      <c r="B577" s="130" t="s">
        <v>494</v>
      </c>
      <c r="C577" s="142"/>
      <c r="D577" s="129" t="s">
        <v>227</v>
      </c>
      <c r="F577" s="15"/>
      <c r="G577" s="54">
        <v>3.08752548214082E-18</v>
      </c>
      <c r="H577" s="112">
        <v>0</v>
      </c>
      <c r="T577" s="49" t="s">
        <v>2016</v>
      </c>
      <c r="U577" s="50" t="s">
        <v>214</v>
      </c>
      <c r="V577" s="40" t="s">
        <v>250</v>
      </c>
      <c r="Y577" s="91">
        <v>2</v>
      </c>
      <c r="Z577" s="43">
        <v>0.6100000143051147</v>
      </c>
      <c r="AA577" s="40" t="s">
        <v>214</v>
      </c>
      <c r="AB577" s="43">
        <v>29.540000915527344</v>
      </c>
      <c r="AC577" s="40" t="s">
        <v>1882</v>
      </c>
    </row>
    <row r="578" spans="1:39" ht="25.5">
      <c r="A578" s="11" t="s">
        <v>46</v>
      </c>
      <c r="B578" s="130" t="s">
        <v>495</v>
      </c>
      <c r="C578" s="142"/>
      <c r="D578" s="129" t="s">
        <v>227</v>
      </c>
      <c r="F578" s="15"/>
      <c r="G578" s="54">
        <v>1.01E-11</v>
      </c>
      <c r="H578" s="112">
        <v>0</v>
      </c>
      <c r="T578" s="49" t="s">
        <v>2017</v>
      </c>
      <c r="U578" s="50" t="s">
        <v>802</v>
      </c>
      <c r="V578" s="40" t="s">
        <v>1229</v>
      </c>
      <c r="Y578" s="91">
        <v>7</v>
      </c>
      <c r="Z578" s="43">
        <v>0.029999999329447746</v>
      </c>
      <c r="AA578" s="40" t="s">
        <v>1522</v>
      </c>
      <c r="AB578" s="43">
        <v>0.05999999865889549</v>
      </c>
      <c r="AC578" s="40" t="s">
        <v>300</v>
      </c>
      <c r="AD578" s="43">
        <v>0.029999999329447746</v>
      </c>
      <c r="AE578" s="40" t="s">
        <v>1553</v>
      </c>
      <c r="AF578" s="43">
        <v>0.029999999329447746</v>
      </c>
      <c r="AG578" s="40" t="s">
        <v>1831</v>
      </c>
      <c r="AH578" s="43">
        <v>0.9700000286102295</v>
      </c>
      <c r="AI578" s="40" t="s">
        <v>863</v>
      </c>
      <c r="AJ578" s="43">
        <v>0.05999999865889549</v>
      </c>
      <c r="AK578" s="40" t="s">
        <v>1677</v>
      </c>
      <c r="AL578" s="43">
        <v>0.05999999865889549</v>
      </c>
      <c r="AM578" s="40" t="s">
        <v>1434</v>
      </c>
    </row>
    <row r="579" spans="1:69" ht="63.75">
      <c r="A579" s="11" t="s">
        <v>47</v>
      </c>
      <c r="B579" s="130" t="s">
        <v>1706</v>
      </c>
      <c r="C579" s="142"/>
      <c r="D579" s="129" t="s">
        <v>227</v>
      </c>
      <c r="F579" s="15"/>
      <c r="G579" s="54">
        <v>3.12397815130841E-11</v>
      </c>
      <c r="H579" s="112">
        <v>0</v>
      </c>
      <c r="T579" s="49" t="s">
        <v>913</v>
      </c>
      <c r="U579" s="50" t="s">
        <v>272</v>
      </c>
      <c r="V579" s="40" t="s">
        <v>1229</v>
      </c>
      <c r="Y579" s="91">
        <v>22</v>
      </c>
      <c r="Z579" s="43">
        <v>0.029999999329447746</v>
      </c>
      <c r="AA579" s="40" t="s">
        <v>2</v>
      </c>
      <c r="AB579" s="43">
        <v>0.05000000074505806</v>
      </c>
      <c r="AC579" s="40" t="s">
        <v>256</v>
      </c>
      <c r="AD579" s="43">
        <v>0.05000000074505806</v>
      </c>
      <c r="AE579" s="40" t="s">
        <v>8</v>
      </c>
      <c r="AF579" s="43">
        <v>0.009999999776482582</v>
      </c>
      <c r="AG579" s="40" t="s">
        <v>1641</v>
      </c>
      <c r="AH579" s="43">
        <v>0.8100000023841858</v>
      </c>
      <c r="AI579" s="40" t="s">
        <v>1959</v>
      </c>
      <c r="AJ579" s="43">
        <v>0.1599999964237213</v>
      </c>
      <c r="AK579" s="40" t="s">
        <v>300</v>
      </c>
      <c r="AL579" s="43">
        <v>0.03999999910593033</v>
      </c>
      <c r="AM579" s="40" t="s">
        <v>301</v>
      </c>
      <c r="AN579" s="43">
        <v>0.019999999552965164</v>
      </c>
      <c r="AO579" s="40" t="s">
        <v>1553</v>
      </c>
      <c r="AP579" s="43">
        <v>0.029999999329447746</v>
      </c>
      <c r="AQ579" s="40" t="s">
        <v>272</v>
      </c>
      <c r="AR579" s="43">
        <v>0.03999999910593033</v>
      </c>
      <c r="AS579" s="40" t="s">
        <v>342</v>
      </c>
      <c r="AT579" s="43">
        <v>0.029999999329447746</v>
      </c>
      <c r="AU579" s="40" t="s">
        <v>1367</v>
      </c>
      <c r="AV579" s="43">
        <v>0.029999999329447746</v>
      </c>
      <c r="AW579" s="40" t="s">
        <v>1605</v>
      </c>
      <c r="AX579" s="43">
        <v>0.009999999776482582</v>
      </c>
      <c r="AY579" s="40" t="s">
        <v>702</v>
      </c>
      <c r="AZ579" s="43">
        <v>0.019999999552965164</v>
      </c>
      <c r="BA579" s="40" t="s">
        <v>1462</v>
      </c>
      <c r="BB579" s="42">
        <v>0.03999999910593033</v>
      </c>
      <c r="BC579" s="42" t="s">
        <v>1432</v>
      </c>
      <c r="BD579" s="42">
        <v>0.019999999552965164</v>
      </c>
      <c r="BE579" s="42" t="s">
        <v>1371</v>
      </c>
      <c r="BF579" s="42">
        <v>0.009999999776482582</v>
      </c>
      <c r="BG579" s="42" t="s">
        <v>1351</v>
      </c>
      <c r="BH579" s="42">
        <v>0.009999999776482582</v>
      </c>
      <c r="BI579" s="42" t="s">
        <v>1837</v>
      </c>
      <c r="BJ579" s="42">
        <v>0.07000000029802322</v>
      </c>
      <c r="BK579" s="42" t="s">
        <v>1882</v>
      </c>
      <c r="BL579" s="42">
        <v>0.14000000059604645</v>
      </c>
      <c r="BM579" s="42" t="s">
        <v>1671</v>
      </c>
      <c r="BN579" s="42">
        <v>0.20000000298023224</v>
      </c>
      <c r="BO579" s="42" t="s">
        <v>1434</v>
      </c>
      <c r="BP579" s="42">
        <v>0.8100000023841858</v>
      </c>
      <c r="BQ579" s="42" t="s">
        <v>739</v>
      </c>
    </row>
    <row r="580" spans="1:43" ht="25.5">
      <c r="A580" s="11" t="s">
        <v>48</v>
      </c>
      <c r="B580" s="130" t="s">
        <v>1707</v>
      </c>
      <c r="C580" s="142"/>
      <c r="D580" s="129" t="s">
        <v>227</v>
      </c>
      <c r="F580" s="15"/>
      <c r="G580" s="54">
        <v>2.09045518049663E-14</v>
      </c>
      <c r="H580" s="112">
        <v>0</v>
      </c>
      <c r="T580" s="49" t="s">
        <v>914</v>
      </c>
      <c r="U580" s="50" t="s">
        <v>272</v>
      </c>
      <c r="V580" s="40" t="s">
        <v>758</v>
      </c>
      <c r="Y580" s="91">
        <v>9</v>
      </c>
      <c r="Z580" s="43">
        <v>1</v>
      </c>
      <c r="AA580" s="40" t="s">
        <v>209</v>
      </c>
      <c r="AB580" s="43">
        <v>0.03999999910593033</v>
      </c>
      <c r="AC580" s="40" t="s">
        <v>256</v>
      </c>
      <c r="AD580" s="43">
        <v>0.949999988079071</v>
      </c>
      <c r="AE580" s="40" t="s">
        <v>1959</v>
      </c>
      <c r="AF580" s="43">
        <v>0.019999999552965164</v>
      </c>
      <c r="AG580" s="40" t="s">
        <v>300</v>
      </c>
      <c r="AH580" s="43">
        <v>0.019999999552965164</v>
      </c>
      <c r="AI580" s="40" t="s">
        <v>272</v>
      </c>
      <c r="AJ580" s="43">
        <v>0.019999999552965164</v>
      </c>
      <c r="AK580" s="40" t="s">
        <v>1367</v>
      </c>
      <c r="AL580" s="43">
        <v>0.019999999552965164</v>
      </c>
      <c r="AM580" s="40" t="s">
        <v>1671</v>
      </c>
      <c r="AN580" s="43">
        <v>0.019999999552965164</v>
      </c>
      <c r="AO580" s="40" t="s">
        <v>1434</v>
      </c>
      <c r="AP580" s="43">
        <v>0.949999988079071</v>
      </c>
      <c r="AQ580" s="40" t="s">
        <v>739</v>
      </c>
    </row>
    <row r="581" spans="1:73" ht="63.75">
      <c r="A581" s="11" t="s">
        <v>49</v>
      </c>
      <c r="B581" s="130" t="s">
        <v>1708</v>
      </c>
      <c r="C581" s="142"/>
      <c r="D581" s="129" t="s">
        <v>782</v>
      </c>
      <c r="E581" s="11" t="s">
        <v>1612</v>
      </c>
      <c r="F581" s="15"/>
      <c r="T581" s="49" t="s">
        <v>915</v>
      </c>
      <c r="U581" s="50" t="s">
        <v>272</v>
      </c>
      <c r="V581" s="40" t="s">
        <v>1445</v>
      </c>
      <c r="Y581" s="91">
        <v>24</v>
      </c>
      <c r="Z581" s="43">
        <v>0.009999999776482582</v>
      </c>
      <c r="AA581" s="40" t="s">
        <v>2</v>
      </c>
      <c r="AB581" s="43">
        <v>1.2100000381469727</v>
      </c>
      <c r="AC581" s="40" t="s">
        <v>256</v>
      </c>
      <c r="AD581" s="43">
        <v>0.6000000238418579</v>
      </c>
      <c r="AE581" s="40" t="s">
        <v>8</v>
      </c>
      <c r="AF581" s="43">
        <v>0.03999999910593033</v>
      </c>
      <c r="AG581" s="40" t="s">
        <v>1641</v>
      </c>
      <c r="AH581" s="43">
        <v>0.7699999809265137</v>
      </c>
      <c r="AI581" s="40" t="s">
        <v>300</v>
      </c>
      <c r="AJ581" s="43">
        <v>0.14000000059604645</v>
      </c>
      <c r="AK581" s="40" t="s">
        <v>301</v>
      </c>
      <c r="AL581" s="43">
        <v>0.09000000357627869</v>
      </c>
      <c r="AM581" s="40" t="s">
        <v>1553</v>
      </c>
      <c r="AN581" s="43">
        <v>0.09000000357627869</v>
      </c>
      <c r="AO581" s="40" t="s">
        <v>1232</v>
      </c>
      <c r="AP581" s="43">
        <v>0.019999999552965164</v>
      </c>
      <c r="AQ581" s="40" t="s">
        <v>1575</v>
      </c>
      <c r="AR581" s="43">
        <v>0.029999999329447746</v>
      </c>
      <c r="AS581" s="40" t="s">
        <v>1581</v>
      </c>
      <c r="AT581" s="43">
        <v>0.11999999731779099</v>
      </c>
      <c r="AU581" s="40" t="s">
        <v>1430</v>
      </c>
      <c r="AV581" s="43">
        <v>0.41999998688697815</v>
      </c>
      <c r="AW581" s="40" t="s">
        <v>342</v>
      </c>
      <c r="AX581" s="43">
        <v>0.07000000029802322</v>
      </c>
      <c r="AY581" s="40" t="s">
        <v>1605</v>
      </c>
      <c r="AZ581" s="43">
        <v>0.029999999329447746</v>
      </c>
      <c r="BA581" s="40" t="s">
        <v>2066</v>
      </c>
      <c r="BB581" s="42">
        <v>0.05999999865889549</v>
      </c>
      <c r="BC581" s="42" t="s">
        <v>1462</v>
      </c>
      <c r="BD581" s="42">
        <v>0.009999999776482582</v>
      </c>
      <c r="BE581" s="42" t="s">
        <v>274</v>
      </c>
      <c r="BF581" s="42">
        <v>0.11999999731779099</v>
      </c>
      <c r="BG581" s="42" t="s">
        <v>1432</v>
      </c>
      <c r="BH581" s="42">
        <v>1</v>
      </c>
      <c r="BI581" s="42" t="s">
        <v>1371</v>
      </c>
      <c r="BJ581" s="42">
        <v>0.009999999776482582</v>
      </c>
      <c r="BK581" s="42" t="s">
        <v>1351</v>
      </c>
      <c r="BL581" s="42">
        <v>0.009999999776482582</v>
      </c>
      <c r="BM581" s="42" t="s">
        <v>1837</v>
      </c>
      <c r="BN581" s="42">
        <v>0.03999999910593033</v>
      </c>
      <c r="BO581" s="42" t="s">
        <v>1882</v>
      </c>
      <c r="BP581" s="42">
        <v>0.3100000023841858</v>
      </c>
      <c r="BQ581" s="42" t="s">
        <v>1677</v>
      </c>
      <c r="BR581" s="42">
        <v>0.5099999904632568</v>
      </c>
      <c r="BS581" s="42" t="s">
        <v>1671</v>
      </c>
      <c r="BT581" s="42">
        <v>0.9100000262260437</v>
      </c>
      <c r="BU581" s="42" t="s">
        <v>1434</v>
      </c>
    </row>
    <row r="582" spans="1:77" ht="76.5">
      <c r="A582" s="11" t="s">
        <v>50</v>
      </c>
      <c r="B582" s="130" t="s">
        <v>1709</v>
      </c>
      <c r="C582" s="142"/>
      <c r="D582" s="129" t="s">
        <v>227</v>
      </c>
      <c r="F582" s="15"/>
      <c r="G582" s="54">
        <v>5.06293820319351E-11</v>
      </c>
      <c r="H582" s="112">
        <v>0</v>
      </c>
      <c r="T582" s="49" t="s">
        <v>921</v>
      </c>
      <c r="U582" s="50" t="s">
        <v>197</v>
      </c>
      <c r="V582" s="40" t="s">
        <v>1229</v>
      </c>
      <c r="Y582" s="91">
        <v>26</v>
      </c>
      <c r="Z582" s="43">
        <v>0.27000001072883606</v>
      </c>
      <c r="AA582" s="40" t="s">
        <v>2</v>
      </c>
      <c r="AB582" s="43">
        <v>0.3199999928474426</v>
      </c>
      <c r="AC582" s="40" t="s">
        <v>256</v>
      </c>
      <c r="AD582" s="43">
        <v>0.33000001311302185</v>
      </c>
      <c r="AE582" s="40" t="s">
        <v>8</v>
      </c>
      <c r="AF582" s="43">
        <v>0.029999999329447746</v>
      </c>
      <c r="AG582" s="40" t="s">
        <v>278</v>
      </c>
      <c r="AH582" s="43">
        <v>0.6000000238418579</v>
      </c>
      <c r="AI582" s="40" t="s">
        <v>300</v>
      </c>
      <c r="AJ582" s="43">
        <v>0.05000000074505806</v>
      </c>
      <c r="AK582" s="40" t="s">
        <v>301</v>
      </c>
      <c r="AL582" s="43">
        <v>0.009999999776482582</v>
      </c>
      <c r="AM582" s="40" t="s">
        <v>1553</v>
      </c>
      <c r="AN582" s="43">
        <v>0.019999999552965164</v>
      </c>
      <c r="AO582" s="40" t="s">
        <v>1569</v>
      </c>
      <c r="AP582" s="43">
        <v>0.23999999463558197</v>
      </c>
      <c r="AQ582" s="40" t="s">
        <v>1587</v>
      </c>
      <c r="AR582" s="43">
        <v>0.05999999865889549</v>
      </c>
      <c r="AS582" s="40" t="s">
        <v>272</v>
      </c>
      <c r="AT582" s="43">
        <v>0.05000000074505806</v>
      </c>
      <c r="AU582" s="40" t="s">
        <v>1559</v>
      </c>
      <c r="AV582" s="43">
        <v>0.05999999865889549</v>
      </c>
      <c r="AW582" s="40" t="s">
        <v>708</v>
      </c>
      <c r="AX582" s="43">
        <v>0.33000001311302185</v>
      </c>
      <c r="AY582" s="40" t="s">
        <v>2066</v>
      </c>
      <c r="AZ582" s="43">
        <v>0.20000000298023224</v>
      </c>
      <c r="BA582" s="40" t="s">
        <v>1462</v>
      </c>
      <c r="BB582" s="42">
        <v>0.05000000074505806</v>
      </c>
      <c r="BC582" s="42" t="s">
        <v>268</v>
      </c>
      <c r="BD582" s="42">
        <v>0.029999999329447746</v>
      </c>
      <c r="BE582" s="42" t="s">
        <v>275</v>
      </c>
      <c r="BF582" s="42">
        <v>0.07999999821186066</v>
      </c>
      <c r="BG582" s="42" t="s">
        <v>276</v>
      </c>
      <c r="BH582" s="42">
        <v>0.009999999776482582</v>
      </c>
      <c r="BI582" s="42" t="s">
        <v>1504</v>
      </c>
      <c r="BJ582" s="42">
        <v>0.009999999776482582</v>
      </c>
      <c r="BK582" s="42" t="s">
        <v>274</v>
      </c>
      <c r="BL582" s="42">
        <v>0.03999999910593033</v>
      </c>
      <c r="BM582" s="42" t="s">
        <v>1432</v>
      </c>
      <c r="BN582" s="42">
        <v>0.10000000149011612</v>
      </c>
      <c r="BO582" s="42" t="s">
        <v>330</v>
      </c>
      <c r="BP582" s="42">
        <v>0.009999999776482582</v>
      </c>
      <c r="BQ582" s="42" t="s">
        <v>1371</v>
      </c>
      <c r="BR582" s="42">
        <v>0.27000001072883606</v>
      </c>
      <c r="BS582" s="42" t="s">
        <v>1351</v>
      </c>
      <c r="BT582" s="42">
        <v>0.10999999940395355</v>
      </c>
      <c r="BU582" s="42" t="s">
        <v>1671</v>
      </c>
      <c r="BV582" s="42">
        <v>0.6499999761581421</v>
      </c>
      <c r="BW582" s="42" t="s">
        <v>1434</v>
      </c>
      <c r="BX582" s="42">
        <v>0.029999999329447746</v>
      </c>
      <c r="BY582" s="42" t="s">
        <v>739</v>
      </c>
    </row>
    <row r="583" spans="1:59" ht="51">
      <c r="A583" s="11" t="s">
        <v>51</v>
      </c>
      <c r="B583" s="130" t="s">
        <v>1710</v>
      </c>
      <c r="C583" s="142"/>
      <c r="D583" s="129" t="s">
        <v>227</v>
      </c>
      <c r="F583" s="15"/>
      <c r="G583" s="54">
        <v>3.49940117228566E-18</v>
      </c>
      <c r="H583" s="112">
        <v>0</v>
      </c>
      <c r="T583" s="49" t="s">
        <v>922</v>
      </c>
      <c r="U583" s="50" t="s">
        <v>197</v>
      </c>
      <c r="V583" s="40" t="s">
        <v>250</v>
      </c>
      <c r="Y583" s="91">
        <v>17</v>
      </c>
      <c r="Z583" s="43">
        <v>0.6200000047683716</v>
      </c>
      <c r="AA583" s="40" t="s">
        <v>1229</v>
      </c>
      <c r="AB583" s="43">
        <v>0.7099999785423279</v>
      </c>
      <c r="AC583" s="40" t="s">
        <v>256</v>
      </c>
      <c r="AD583" s="43">
        <v>0.009999999776482582</v>
      </c>
      <c r="AE583" s="40" t="s">
        <v>1353</v>
      </c>
      <c r="AF583" s="43">
        <v>0.1599999964237213</v>
      </c>
      <c r="AG583" s="40" t="s">
        <v>218</v>
      </c>
      <c r="AH583" s="43">
        <v>0.03999999910593033</v>
      </c>
      <c r="AI583" s="40" t="s">
        <v>1424</v>
      </c>
      <c r="AJ583" s="43">
        <v>0.10000000149011612</v>
      </c>
      <c r="AK583" s="40" t="s">
        <v>762</v>
      </c>
      <c r="AL583" s="43">
        <v>0.019999999552965164</v>
      </c>
      <c r="AM583" s="40" t="s">
        <v>1954</v>
      </c>
      <c r="AN583" s="43">
        <v>0.019999999552965164</v>
      </c>
      <c r="AO583" s="40" t="s">
        <v>1232</v>
      </c>
      <c r="AP583" s="43">
        <v>0.05999999865889549</v>
      </c>
      <c r="AQ583" s="40" t="s">
        <v>1430</v>
      </c>
      <c r="AR583" s="43">
        <v>0.41999998688697815</v>
      </c>
      <c r="AS583" s="40" t="s">
        <v>1403</v>
      </c>
      <c r="AT583" s="43">
        <v>0.8100000023841858</v>
      </c>
      <c r="AU583" s="40" t="s">
        <v>1367</v>
      </c>
      <c r="AV583" s="43">
        <v>0.019999999552965164</v>
      </c>
      <c r="AW583" s="40" t="s">
        <v>1412</v>
      </c>
      <c r="AX583" s="43">
        <v>0.009999999776482582</v>
      </c>
      <c r="AY583" s="40" t="s">
        <v>1698</v>
      </c>
      <c r="AZ583" s="43">
        <v>0.05999999865889549</v>
      </c>
      <c r="BA583" s="40" t="s">
        <v>1371</v>
      </c>
      <c r="BB583" s="42">
        <v>0.33000001311302185</v>
      </c>
      <c r="BC583" s="42" t="s">
        <v>1351</v>
      </c>
      <c r="BD583" s="42">
        <v>0.05000000074505806</v>
      </c>
      <c r="BE583" s="42" t="s">
        <v>1837</v>
      </c>
      <c r="BF583" s="42">
        <v>0.009999999776482582</v>
      </c>
      <c r="BG583" s="42" t="s">
        <v>739</v>
      </c>
    </row>
    <row r="584" spans="1:67" ht="63.75">
      <c r="A584" s="11" t="s">
        <v>52</v>
      </c>
      <c r="B584" s="130" t="s">
        <v>1711</v>
      </c>
      <c r="C584" s="142"/>
      <c r="D584" s="129" t="s">
        <v>227</v>
      </c>
      <c r="F584" s="15"/>
      <c r="G584" s="54">
        <v>9.62118201516776E-14</v>
      </c>
      <c r="H584" s="112">
        <v>0</v>
      </c>
      <c r="T584" s="49" t="s">
        <v>923</v>
      </c>
      <c r="U584" s="50" t="s">
        <v>197</v>
      </c>
      <c r="V584" s="40" t="s">
        <v>758</v>
      </c>
      <c r="Y584" s="91">
        <v>21</v>
      </c>
      <c r="Z584" s="43">
        <v>0.5600000023841858</v>
      </c>
      <c r="AA584" s="40" t="s">
        <v>712</v>
      </c>
      <c r="AB584" s="43">
        <v>0.03999999910593033</v>
      </c>
      <c r="AC584" s="40" t="s">
        <v>209</v>
      </c>
      <c r="AD584" s="43">
        <v>0.2199999988079071</v>
      </c>
      <c r="AE584" s="40" t="s">
        <v>256</v>
      </c>
      <c r="AF584" s="43">
        <v>0.1599999964237213</v>
      </c>
      <c r="AG584" s="40" t="s">
        <v>8</v>
      </c>
      <c r="AH584" s="43">
        <v>0.7099999785423279</v>
      </c>
      <c r="AI584" s="40" t="s">
        <v>300</v>
      </c>
      <c r="AJ584" s="43">
        <v>0.05999999865889549</v>
      </c>
      <c r="AK584" s="40" t="s">
        <v>301</v>
      </c>
      <c r="AL584" s="43">
        <v>0.009999999776482582</v>
      </c>
      <c r="AM584" s="40" t="s">
        <v>1553</v>
      </c>
      <c r="AN584" s="43">
        <v>0.5299999713897705</v>
      </c>
      <c r="AO584" s="40" t="s">
        <v>1587</v>
      </c>
      <c r="AP584" s="43">
        <v>0.029999999329447746</v>
      </c>
      <c r="AQ584" s="40" t="s">
        <v>1559</v>
      </c>
      <c r="AR584" s="43">
        <v>0.029999999329447746</v>
      </c>
      <c r="AS584" s="40" t="s">
        <v>2066</v>
      </c>
      <c r="AT584" s="43">
        <v>0.5299999713897705</v>
      </c>
      <c r="AU584" s="40" t="s">
        <v>1462</v>
      </c>
      <c r="AV584" s="43">
        <v>0.019999999552965164</v>
      </c>
      <c r="AW584" s="40" t="s">
        <v>268</v>
      </c>
      <c r="AX584" s="43">
        <v>0.009999999776482582</v>
      </c>
      <c r="AY584" s="40" t="s">
        <v>276</v>
      </c>
      <c r="AZ584" s="43">
        <v>0.15000000596046448</v>
      </c>
      <c r="BA584" s="40" t="s">
        <v>1474</v>
      </c>
      <c r="BB584" s="42">
        <v>0.1899999976158142</v>
      </c>
      <c r="BC584" s="42" t="s">
        <v>1435</v>
      </c>
      <c r="BD584" s="42">
        <v>0.009999999776482582</v>
      </c>
      <c r="BE584" s="42" t="s">
        <v>1468</v>
      </c>
      <c r="BF584" s="42">
        <v>0.05000000074505806</v>
      </c>
      <c r="BG584" s="42" t="s">
        <v>1432</v>
      </c>
      <c r="BH584" s="42">
        <v>0.019999999552965164</v>
      </c>
      <c r="BI584" s="42" t="s">
        <v>750</v>
      </c>
      <c r="BJ584" s="42">
        <v>0.15000000596046448</v>
      </c>
      <c r="BK584" s="42" t="s">
        <v>1371</v>
      </c>
      <c r="BL584" s="42">
        <v>0.17000000178813934</v>
      </c>
      <c r="BM584" s="42" t="s">
        <v>1051</v>
      </c>
      <c r="BN584" s="42">
        <v>0.7799999713897705</v>
      </c>
      <c r="BO584" s="42" t="s">
        <v>1434</v>
      </c>
    </row>
    <row r="585" spans="1:69" ht="63.75">
      <c r="A585" s="11" t="s">
        <v>53</v>
      </c>
      <c r="B585" s="130" t="s">
        <v>1712</v>
      </c>
      <c r="C585" s="142"/>
      <c r="D585" s="129" t="s">
        <v>782</v>
      </c>
      <c r="E585" s="11" t="s">
        <v>794</v>
      </c>
      <c r="F585" s="15"/>
      <c r="T585" s="49" t="s">
        <v>924</v>
      </c>
      <c r="U585" s="50" t="s">
        <v>197</v>
      </c>
      <c r="V585" s="40" t="s">
        <v>1445</v>
      </c>
      <c r="Y585" s="91">
        <v>22</v>
      </c>
      <c r="Z585" s="43">
        <v>0.4300000071525574</v>
      </c>
      <c r="AA585" s="40" t="s">
        <v>1229</v>
      </c>
      <c r="AB585" s="43">
        <v>0.8600000143051147</v>
      </c>
      <c r="AC585" s="40" t="s">
        <v>256</v>
      </c>
      <c r="AD585" s="43">
        <v>0.009999999776482582</v>
      </c>
      <c r="AE585" s="40" t="s">
        <v>8</v>
      </c>
      <c r="AF585" s="43">
        <v>0.10000000149011612</v>
      </c>
      <c r="AG585" s="40" t="s">
        <v>331</v>
      </c>
      <c r="AH585" s="43">
        <v>0.029999999329447746</v>
      </c>
      <c r="AI585" s="40" t="s">
        <v>278</v>
      </c>
      <c r="AJ585" s="43">
        <v>0.009999999776482582</v>
      </c>
      <c r="AK585" s="40" t="s">
        <v>300</v>
      </c>
      <c r="AL585" s="43">
        <v>0.009999999776482582</v>
      </c>
      <c r="AM585" s="40" t="s">
        <v>1553</v>
      </c>
      <c r="AN585" s="43">
        <v>0.009999999776482582</v>
      </c>
      <c r="AO585" s="40" t="s">
        <v>1954</v>
      </c>
      <c r="AP585" s="43">
        <v>0.09000000357627869</v>
      </c>
      <c r="AQ585" s="40" t="s">
        <v>1430</v>
      </c>
      <c r="AR585" s="43">
        <v>0.05999999865889549</v>
      </c>
      <c r="AS585" s="40" t="s">
        <v>1367</v>
      </c>
      <c r="AT585" s="43">
        <v>0.029999999329447746</v>
      </c>
      <c r="AU585" s="40" t="s">
        <v>1412</v>
      </c>
      <c r="AV585" s="43">
        <v>0.25</v>
      </c>
      <c r="AW585" s="40" t="s">
        <v>1411</v>
      </c>
      <c r="AX585" s="43">
        <v>0.009999999776482582</v>
      </c>
      <c r="AY585" s="40" t="s">
        <v>1462</v>
      </c>
      <c r="AZ585" s="43">
        <v>0.029999999329447746</v>
      </c>
      <c r="BA585" s="40" t="s">
        <v>275</v>
      </c>
      <c r="BB585" s="42">
        <v>0.07999999821186066</v>
      </c>
      <c r="BC585" s="42" t="s">
        <v>276</v>
      </c>
      <c r="BD585" s="42">
        <v>0.009999999776482582</v>
      </c>
      <c r="BE585" s="42" t="s">
        <v>1504</v>
      </c>
      <c r="BF585" s="42">
        <v>0.9900000095367432</v>
      </c>
      <c r="BG585" s="42" t="s">
        <v>1371</v>
      </c>
      <c r="BH585" s="42">
        <v>0.029999999329447746</v>
      </c>
      <c r="BI585" s="42" t="s">
        <v>1351</v>
      </c>
      <c r="BJ585" s="42">
        <v>0.019999999552965164</v>
      </c>
      <c r="BK585" s="42" t="s">
        <v>1837</v>
      </c>
      <c r="BL585" s="42">
        <v>0.009999999776482582</v>
      </c>
      <c r="BM585" s="42" t="s">
        <v>1838</v>
      </c>
      <c r="BN585" s="42">
        <v>0.10999999940395355</v>
      </c>
      <c r="BO585" s="42" t="s">
        <v>1434</v>
      </c>
      <c r="BP585" s="42">
        <v>0.029999999329447746</v>
      </c>
      <c r="BQ585" s="42" t="s">
        <v>739</v>
      </c>
    </row>
    <row r="586" spans="1:85" ht="76.5">
      <c r="A586" s="11" t="s">
        <v>54</v>
      </c>
      <c r="B586" s="130" t="s">
        <v>1713</v>
      </c>
      <c r="C586" s="142"/>
      <c r="D586" s="129" t="s">
        <v>227</v>
      </c>
      <c r="F586" s="15"/>
      <c r="G586" s="54">
        <v>9.03598405280522E-11</v>
      </c>
      <c r="H586" s="112">
        <v>0</v>
      </c>
      <c r="T586" s="49" t="s">
        <v>925</v>
      </c>
      <c r="U586" s="50" t="s">
        <v>261</v>
      </c>
      <c r="V586" s="40" t="s">
        <v>1229</v>
      </c>
      <c r="Y586" s="91">
        <v>30</v>
      </c>
      <c r="Z586" s="43">
        <v>0.09000000357627869</v>
      </c>
      <c r="AA586" s="40" t="s">
        <v>1229</v>
      </c>
      <c r="AB586" s="43">
        <v>0.2199999988079071</v>
      </c>
      <c r="AC586" s="40" t="s">
        <v>2</v>
      </c>
      <c r="AD586" s="43">
        <v>0.12999999523162842</v>
      </c>
      <c r="AE586" s="40" t="s">
        <v>256</v>
      </c>
      <c r="AF586" s="43">
        <v>0.23999999463558197</v>
      </c>
      <c r="AG586" s="40" t="s">
        <v>8</v>
      </c>
      <c r="AH586" s="43">
        <v>0.009999999776482582</v>
      </c>
      <c r="AI586" s="40" t="s">
        <v>1641</v>
      </c>
      <c r="AJ586" s="43">
        <v>0.029999999329447746</v>
      </c>
      <c r="AK586" s="40" t="s">
        <v>1647</v>
      </c>
      <c r="AL586" s="43">
        <v>0.11999999731779099</v>
      </c>
      <c r="AM586" s="40" t="s">
        <v>278</v>
      </c>
      <c r="AN586" s="43">
        <v>0.05999999865889549</v>
      </c>
      <c r="AO586" s="40" t="s">
        <v>1653</v>
      </c>
      <c r="AP586" s="43">
        <v>0.5199999809265137</v>
      </c>
      <c r="AQ586" s="40" t="s">
        <v>300</v>
      </c>
      <c r="AR586" s="43">
        <v>0.10000000149011612</v>
      </c>
      <c r="AS586" s="40" t="s">
        <v>301</v>
      </c>
      <c r="AT586" s="43">
        <v>0.009999999776482582</v>
      </c>
      <c r="AU586" s="40" t="s">
        <v>1553</v>
      </c>
      <c r="AV586" s="43">
        <v>0.019999999552965164</v>
      </c>
      <c r="AW586" s="40" t="s">
        <v>1587</v>
      </c>
      <c r="AX586" s="43">
        <v>0.23000000417232513</v>
      </c>
      <c r="AY586" s="40" t="s">
        <v>342</v>
      </c>
      <c r="AZ586" s="43">
        <v>0.029999999329447746</v>
      </c>
      <c r="BA586" s="40" t="s">
        <v>1559</v>
      </c>
      <c r="BB586" s="42">
        <v>0.019999999552965164</v>
      </c>
      <c r="BC586" s="42" t="s">
        <v>708</v>
      </c>
      <c r="BD586" s="42">
        <v>0.03999999910593033</v>
      </c>
      <c r="BE586" s="42" t="s">
        <v>197</v>
      </c>
      <c r="BF586" s="42">
        <v>0.05000000074505806</v>
      </c>
      <c r="BG586" s="42" t="s">
        <v>261</v>
      </c>
      <c r="BH586" s="42">
        <v>0.019999999552965164</v>
      </c>
      <c r="BI586" s="42" t="s">
        <v>792</v>
      </c>
      <c r="BJ586" s="42">
        <v>0.2199999988079071</v>
      </c>
      <c r="BK586" s="42" t="s">
        <v>1462</v>
      </c>
      <c r="BL586" s="42">
        <v>0.009999999776482582</v>
      </c>
      <c r="BM586" s="42" t="s">
        <v>1510</v>
      </c>
      <c r="BN586" s="42">
        <v>0.05000000074505806</v>
      </c>
      <c r="BO586" s="42" t="s">
        <v>274</v>
      </c>
      <c r="BP586" s="42">
        <v>0.05000000074505806</v>
      </c>
      <c r="BQ586" s="42" t="s">
        <v>1432</v>
      </c>
      <c r="BR586" s="42">
        <v>0.11999999731779099</v>
      </c>
      <c r="BS586" s="42" t="s">
        <v>330</v>
      </c>
      <c r="BT586" s="42">
        <v>0.05000000074505806</v>
      </c>
      <c r="BU586" s="42" t="s">
        <v>1486</v>
      </c>
      <c r="BV586" s="42">
        <v>0.18000000715255737</v>
      </c>
      <c r="BW586" s="42" t="s">
        <v>1371</v>
      </c>
      <c r="BX586" s="42">
        <v>0.09000000357627869</v>
      </c>
      <c r="BY586" s="42" t="s">
        <v>1351</v>
      </c>
      <c r="BZ586" s="42">
        <v>0.09000000357627869</v>
      </c>
      <c r="CA586" s="42" t="s">
        <v>187</v>
      </c>
      <c r="CB586" s="42">
        <v>0.3100000023841858</v>
      </c>
      <c r="CC586" s="42" t="s">
        <v>1671</v>
      </c>
      <c r="CD586" s="42">
        <v>0.6200000047683716</v>
      </c>
      <c r="CE586" s="42" t="s">
        <v>1434</v>
      </c>
      <c r="CF586" s="42">
        <v>0.11999999731779099</v>
      </c>
      <c r="CG586" s="42" t="s">
        <v>739</v>
      </c>
    </row>
    <row r="587" spans="1:81" ht="76.5">
      <c r="A587" s="11" t="s">
        <v>55</v>
      </c>
      <c r="B587" s="130" t="s">
        <v>1714</v>
      </c>
      <c r="C587" s="142"/>
      <c r="D587" s="129" t="s">
        <v>227</v>
      </c>
      <c r="F587" s="15"/>
      <c r="G587" s="54">
        <v>2.99118510131855E-17</v>
      </c>
      <c r="H587" s="112">
        <v>0</v>
      </c>
      <c r="T587" s="49" t="s">
        <v>926</v>
      </c>
      <c r="U587" s="50" t="s">
        <v>261</v>
      </c>
      <c r="V587" s="40" t="s">
        <v>250</v>
      </c>
      <c r="Y587" s="91">
        <v>28</v>
      </c>
      <c r="Z587" s="43">
        <v>0.44999998807907104</v>
      </c>
      <c r="AA587" s="40" t="s">
        <v>1229</v>
      </c>
      <c r="AB587" s="43">
        <v>0.07000000029802322</v>
      </c>
      <c r="AC587" s="40" t="s">
        <v>2</v>
      </c>
      <c r="AD587" s="43">
        <v>0.17000000178813934</v>
      </c>
      <c r="AE587" s="40" t="s">
        <v>256</v>
      </c>
      <c r="AF587" s="43">
        <v>0.17000000178813934</v>
      </c>
      <c r="AG587" s="40" t="s">
        <v>8</v>
      </c>
      <c r="AH587" s="43">
        <v>0.029999999329447746</v>
      </c>
      <c r="AI587" s="40" t="s">
        <v>1641</v>
      </c>
      <c r="AJ587" s="43">
        <v>0.009999999776482582</v>
      </c>
      <c r="AK587" s="40" t="s">
        <v>1647</v>
      </c>
      <c r="AL587" s="43">
        <v>0.029999999329447746</v>
      </c>
      <c r="AM587" s="40" t="s">
        <v>217</v>
      </c>
      <c r="AN587" s="43">
        <v>0.3400000035762787</v>
      </c>
      <c r="AO587" s="40" t="s">
        <v>218</v>
      </c>
      <c r="AP587" s="43">
        <v>0.25</v>
      </c>
      <c r="AQ587" s="40" t="s">
        <v>300</v>
      </c>
      <c r="AR587" s="43">
        <v>0.019999999552965164</v>
      </c>
      <c r="AS587" s="40" t="s">
        <v>301</v>
      </c>
      <c r="AT587" s="43">
        <v>0.019999999552965164</v>
      </c>
      <c r="AU587" s="40" t="s">
        <v>1424</v>
      </c>
      <c r="AV587" s="43">
        <v>0.03999999910593033</v>
      </c>
      <c r="AW587" s="40" t="s">
        <v>1553</v>
      </c>
      <c r="AX587" s="43">
        <v>0.009999999776482582</v>
      </c>
      <c r="AY587" s="40" t="s">
        <v>1954</v>
      </c>
      <c r="AZ587" s="43">
        <v>0.2199999988079071</v>
      </c>
      <c r="BA587" s="40" t="s">
        <v>272</v>
      </c>
      <c r="BB587" s="42">
        <v>0.3199999928474426</v>
      </c>
      <c r="BC587" s="42" t="s">
        <v>1403</v>
      </c>
      <c r="BD587" s="42">
        <v>0.009999999776482582</v>
      </c>
      <c r="BE587" s="42" t="s">
        <v>1559</v>
      </c>
      <c r="BF587" s="42">
        <v>0.36000001430511475</v>
      </c>
      <c r="BG587" s="42" t="s">
        <v>1367</v>
      </c>
      <c r="BH587" s="42">
        <v>0.019999999552965164</v>
      </c>
      <c r="BI587" s="42" t="s">
        <v>708</v>
      </c>
      <c r="BJ587" s="42">
        <v>0.05000000074505806</v>
      </c>
      <c r="BK587" s="42" t="s">
        <v>1368</v>
      </c>
      <c r="BL587" s="42">
        <v>0.05000000074505806</v>
      </c>
      <c r="BM587" s="42" t="s">
        <v>702</v>
      </c>
      <c r="BN587" s="42">
        <v>0.12999999523162842</v>
      </c>
      <c r="BO587" s="42" t="s">
        <v>1462</v>
      </c>
      <c r="BP587" s="42">
        <v>0.019999999552965164</v>
      </c>
      <c r="BQ587" s="42" t="s">
        <v>1432</v>
      </c>
      <c r="BR587" s="42">
        <v>0.019999999552965164</v>
      </c>
      <c r="BS587" s="42" t="s">
        <v>1486</v>
      </c>
      <c r="BT587" s="42">
        <v>0.009999999776482582</v>
      </c>
      <c r="BU587" s="42" t="s">
        <v>350</v>
      </c>
      <c r="BV587" s="42">
        <v>0.4000000059604645</v>
      </c>
      <c r="BW587" s="42" t="s">
        <v>1371</v>
      </c>
      <c r="BX587" s="42">
        <v>0.20999999344348907</v>
      </c>
      <c r="BY587" s="42" t="s">
        <v>1351</v>
      </c>
      <c r="BZ587" s="42">
        <v>0.05999999865889549</v>
      </c>
      <c r="CA587" s="42" t="s">
        <v>1671</v>
      </c>
      <c r="CB587" s="42">
        <v>0.27000001072883606</v>
      </c>
      <c r="CC587" s="42" t="s">
        <v>1434</v>
      </c>
    </row>
    <row r="588" spans="1:75" ht="63.75">
      <c r="A588" s="11" t="s">
        <v>56</v>
      </c>
      <c r="B588" s="130" t="s">
        <v>1715</v>
      </c>
      <c r="C588" s="142"/>
      <c r="D588" s="129" t="s">
        <v>227</v>
      </c>
      <c r="F588" s="15"/>
      <c r="G588" s="54">
        <v>3.29782912988373E-12</v>
      </c>
      <c r="H588" s="112">
        <v>0</v>
      </c>
      <c r="T588" s="49" t="s">
        <v>927</v>
      </c>
      <c r="U588" s="50" t="s">
        <v>261</v>
      </c>
      <c r="V588" s="40" t="s">
        <v>758</v>
      </c>
      <c r="Y588" s="91">
        <v>25</v>
      </c>
      <c r="Z588" s="43">
        <v>0.30000001192092896</v>
      </c>
      <c r="AA588" s="40" t="s">
        <v>712</v>
      </c>
      <c r="AB588" s="43">
        <v>0.49000000953674316</v>
      </c>
      <c r="AC588" s="40" t="s">
        <v>209</v>
      </c>
      <c r="AD588" s="43">
        <v>0.23999999463558197</v>
      </c>
      <c r="AE588" s="40" t="s">
        <v>2</v>
      </c>
      <c r="AF588" s="43">
        <v>0.05999999865889549</v>
      </c>
      <c r="AG588" s="40" t="s">
        <v>8</v>
      </c>
      <c r="AH588" s="43">
        <v>0.009999999776482582</v>
      </c>
      <c r="AI588" s="40" t="s">
        <v>1641</v>
      </c>
      <c r="AJ588" s="43">
        <v>0.029999999329447746</v>
      </c>
      <c r="AK588" s="40" t="s">
        <v>1647</v>
      </c>
      <c r="AL588" s="43">
        <v>0.10000000149011612</v>
      </c>
      <c r="AM588" s="40" t="s">
        <v>278</v>
      </c>
      <c r="AN588" s="43">
        <v>0.12999999523162842</v>
      </c>
      <c r="AO588" s="40" t="s">
        <v>1653</v>
      </c>
      <c r="AP588" s="43">
        <v>0.7099999785423279</v>
      </c>
      <c r="AQ588" s="40" t="s">
        <v>300</v>
      </c>
      <c r="AR588" s="43">
        <v>0.14000000059604645</v>
      </c>
      <c r="AS588" s="40" t="s">
        <v>301</v>
      </c>
      <c r="AT588" s="43">
        <v>0.019999999552965164</v>
      </c>
      <c r="AU588" s="40" t="s">
        <v>1553</v>
      </c>
      <c r="AV588" s="43">
        <v>0.25999999046325684</v>
      </c>
      <c r="AW588" s="40" t="s">
        <v>342</v>
      </c>
      <c r="AX588" s="43">
        <v>0.009999999776482582</v>
      </c>
      <c r="AY588" s="40" t="s">
        <v>708</v>
      </c>
      <c r="AZ588" s="43">
        <v>0.4000000059604645</v>
      </c>
      <c r="BA588" s="40" t="s">
        <v>1462</v>
      </c>
      <c r="BB588" s="42">
        <v>0.019999999552965164</v>
      </c>
      <c r="BC588" s="42" t="s">
        <v>1510</v>
      </c>
      <c r="BD588" s="42">
        <v>0.12999999523162842</v>
      </c>
      <c r="BE588" s="42" t="s">
        <v>1468</v>
      </c>
      <c r="BF588" s="42">
        <v>0.07999999821186066</v>
      </c>
      <c r="BG588" s="42" t="s">
        <v>1432</v>
      </c>
      <c r="BH588" s="42">
        <v>0.05999999865889549</v>
      </c>
      <c r="BI588" s="42" t="s">
        <v>750</v>
      </c>
      <c r="BJ588" s="42">
        <v>0.03999999910593033</v>
      </c>
      <c r="BK588" s="42" t="s">
        <v>1486</v>
      </c>
      <c r="BL588" s="42">
        <v>0.09000000357627869</v>
      </c>
      <c r="BM588" s="42" t="s">
        <v>1371</v>
      </c>
      <c r="BN588" s="42">
        <v>0.10999999940395355</v>
      </c>
      <c r="BO588" s="42" t="s">
        <v>1351</v>
      </c>
      <c r="BP588" s="42">
        <v>0.10000000149011612</v>
      </c>
      <c r="BQ588" s="42" t="s">
        <v>187</v>
      </c>
      <c r="BR588" s="42">
        <v>0.30000001192092896</v>
      </c>
      <c r="BS588" s="42" t="s">
        <v>1051</v>
      </c>
      <c r="BT588" s="42">
        <v>0.8399999737739563</v>
      </c>
      <c r="BU588" s="42" t="s">
        <v>1434</v>
      </c>
      <c r="BV588" s="42">
        <v>0.10000000149011612</v>
      </c>
      <c r="BW588" s="42" t="s">
        <v>739</v>
      </c>
    </row>
    <row r="589" spans="1:79" ht="76.5">
      <c r="A589" s="11" t="s">
        <v>539</v>
      </c>
      <c r="B589" s="130" t="s">
        <v>1716</v>
      </c>
      <c r="C589" s="142"/>
      <c r="D589" s="129" t="s">
        <v>782</v>
      </c>
      <c r="E589" s="11" t="s">
        <v>1612</v>
      </c>
      <c r="F589" s="15"/>
      <c r="T589" s="49" t="s">
        <v>928</v>
      </c>
      <c r="U589" s="50" t="s">
        <v>261</v>
      </c>
      <c r="V589" s="40" t="s">
        <v>1445</v>
      </c>
      <c r="Y589" s="91">
        <v>27</v>
      </c>
      <c r="Z589" s="43">
        <v>0.30000001192092896</v>
      </c>
      <c r="AA589" s="40" t="s">
        <v>1229</v>
      </c>
      <c r="AB589" s="43">
        <v>0.029999999329447746</v>
      </c>
      <c r="AC589" s="40" t="s">
        <v>2</v>
      </c>
      <c r="AD589" s="43">
        <v>1</v>
      </c>
      <c r="AE589" s="40" t="s">
        <v>256</v>
      </c>
      <c r="AF589" s="43">
        <v>0.46000000834465027</v>
      </c>
      <c r="AG589" s="40" t="s">
        <v>8</v>
      </c>
      <c r="AH589" s="43">
        <v>0.05000000074505806</v>
      </c>
      <c r="AI589" s="40" t="s">
        <v>1641</v>
      </c>
      <c r="AJ589" s="43">
        <v>0.6499999761581421</v>
      </c>
      <c r="AK589" s="40" t="s">
        <v>300</v>
      </c>
      <c r="AL589" s="43">
        <v>0.15000000596046448</v>
      </c>
      <c r="AM589" s="40" t="s">
        <v>301</v>
      </c>
      <c r="AN589" s="43">
        <v>0.03999999910593033</v>
      </c>
      <c r="AO589" s="40" t="s">
        <v>1553</v>
      </c>
      <c r="AP589" s="43">
        <v>0.03999999910593033</v>
      </c>
      <c r="AQ589" s="40" t="s">
        <v>342</v>
      </c>
      <c r="AR589" s="43">
        <v>0.009999999776482582</v>
      </c>
      <c r="AS589" s="40" t="s">
        <v>1611</v>
      </c>
      <c r="AT589" s="43">
        <v>0.029999999329447746</v>
      </c>
      <c r="AU589" s="40" t="s">
        <v>261</v>
      </c>
      <c r="AV589" s="43">
        <v>0.11999999731779099</v>
      </c>
      <c r="AW589" s="40" t="s">
        <v>2084</v>
      </c>
      <c r="AX589" s="43">
        <v>0.009999999776482582</v>
      </c>
      <c r="AY589" s="40" t="s">
        <v>1605</v>
      </c>
      <c r="AZ589" s="43">
        <v>0.03999999910593033</v>
      </c>
      <c r="BA589" s="40" t="s">
        <v>2072</v>
      </c>
      <c r="BB589" s="42">
        <v>0.27000001072883606</v>
      </c>
      <c r="BC589" s="42" t="s">
        <v>1411</v>
      </c>
      <c r="BD589" s="42">
        <v>0.25999999046325684</v>
      </c>
      <c r="BE589" s="42" t="s">
        <v>1498</v>
      </c>
      <c r="BF589" s="42">
        <v>0.019999999552965164</v>
      </c>
      <c r="BG589" s="42" t="s">
        <v>1504</v>
      </c>
      <c r="BH589" s="42">
        <v>0.009999999776482582</v>
      </c>
      <c r="BI589" s="42" t="s">
        <v>1510</v>
      </c>
      <c r="BJ589" s="42">
        <v>0.07999999821186066</v>
      </c>
      <c r="BK589" s="42" t="s">
        <v>274</v>
      </c>
      <c r="BL589" s="42">
        <v>0.07000000029802322</v>
      </c>
      <c r="BM589" s="42" t="s">
        <v>1432</v>
      </c>
      <c r="BN589" s="42">
        <v>0.009999999776482582</v>
      </c>
      <c r="BO589" s="42" t="s">
        <v>330</v>
      </c>
      <c r="BP589" s="42">
        <v>0.09000000357627869</v>
      </c>
      <c r="BQ589" s="42" t="s">
        <v>1486</v>
      </c>
      <c r="BR589" s="42">
        <v>1.2100000381469727</v>
      </c>
      <c r="BS589" s="42" t="s">
        <v>1371</v>
      </c>
      <c r="BT589" s="42">
        <v>0.009999999776482582</v>
      </c>
      <c r="BU589" s="42" t="s">
        <v>1351</v>
      </c>
      <c r="BV589" s="42">
        <v>0.25999999046325684</v>
      </c>
      <c r="BW589" s="42" t="s">
        <v>1665</v>
      </c>
      <c r="BX589" s="42">
        <v>0.4699999988079071</v>
      </c>
      <c r="BY589" s="42" t="s">
        <v>1671</v>
      </c>
      <c r="BZ589" s="42">
        <v>0.800000011920929</v>
      </c>
      <c r="CA589" s="42" t="s">
        <v>1434</v>
      </c>
    </row>
    <row r="590" spans="1:71" ht="63.75">
      <c r="A590" s="11" t="s">
        <v>540</v>
      </c>
      <c r="B590" s="130" t="s">
        <v>1717</v>
      </c>
      <c r="C590" s="142"/>
      <c r="D590" s="129" t="s">
        <v>227</v>
      </c>
      <c r="F590" s="15"/>
      <c r="G590" s="54">
        <v>9.95934402646251E-12</v>
      </c>
      <c r="H590" s="112">
        <v>0</v>
      </c>
      <c r="T590" s="49" t="s">
        <v>916</v>
      </c>
      <c r="U590" s="50" t="s">
        <v>1412</v>
      </c>
      <c r="V590" s="40" t="s">
        <v>1229</v>
      </c>
      <c r="Y590" s="91">
        <v>23</v>
      </c>
      <c r="Z590" s="43">
        <v>0.009999999776482582</v>
      </c>
      <c r="AA590" s="40" t="s">
        <v>2</v>
      </c>
      <c r="AB590" s="43">
        <v>0.5299999713897705</v>
      </c>
      <c r="AC590" s="40" t="s">
        <v>256</v>
      </c>
      <c r="AD590" s="43">
        <v>0.18000000715255737</v>
      </c>
      <c r="AE590" s="40" t="s">
        <v>8</v>
      </c>
      <c r="AF590" s="43">
        <v>0.009999999776482582</v>
      </c>
      <c r="AG590" s="40" t="s">
        <v>1353</v>
      </c>
      <c r="AH590" s="43">
        <v>0.05000000074505806</v>
      </c>
      <c r="AI590" s="40" t="s">
        <v>1641</v>
      </c>
      <c r="AJ590" s="43">
        <v>0.009999999776482582</v>
      </c>
      <c r="AK590" s="40" t="s">
        <v>1959</v>
      </c>
      <c r="AL590" s="43">
        <v>0.12999999523162842</v>
      </c>
      <c r="AM590" s="40" t="s">
        <v>1647</v>
      </c>
      <c r="AN590" s="43">
        <v>0.49000000953674316</v>
      </c>
      <c r="AO590" s="40" t="s">
        <v>300</v>
      </c>
      <c r="AP590" s="43">
        <v>0.07999999821186066</v>
      </c>
      <c r="AQ590" s="40" t="s">
        <v>301</v>
      </c>
      <c r="AR590" s="43">
        <v>0.019999999552965164</v>
      </c>
      <c r="AS590" s="40" t="s">
        <v>1424</v>
      </c>
      <c r="AT590" s="43">
        <v>0.15000000596046448</v>
      </c>
      <c r="AU590" s="40" t="s">
        <v>1553</v>
      </c>
      <c r="AV590" s="43">
        <v>0.10000000149011612</v>
      </c>
      <c r="AW590" s="40" t="s">
        <v>1575</v>
      </c>
      <c r="AX590" s="43">
        <v>0.009999999776482582</v>
      </c>
      <c r="AY590" s="40" t="s">
        <v>1581</v>
      </c>
      <c r="AZ590" s="43">
        <v>0.14000000059604645</v>
      </c>
      <c r="BA590" s="40" t="s">
        <v>272</v>
      </c>
      <c r="BB590" s="42">
        <v>0.1899999976158142</v>
      </c>
      <c r="BC590" s="42" t="s">
        <v>342</v>
      </c>
      <c r="BD590" s="42">
        <v>0.3100000023841858</v>
      </c>
      <c r="BE590" s="42" t="s">
        <v>1367</v>
      </c>
      <c r="BF590" s="42">
        <v>0.009999999776482582</v>
      </c>
      <c r="BG590" s="42" t="s">
        <v>1605</v>
      </c>
      <c r="BH590" s="42">
        <v>0.07999999821186066</v>
      </c>
      <c r="BI590" s="42" t="s">
        <v>1412</v>
      </c>
      <c r="BJ590" s="42">
        <v>0.029999999329447746</v>
      </c>
      <c r="BK590" s="42" t="s">
        <v>2066</v>
      </c>
      <c r="BL590" s="42">
        <v>0.07999999821186066</v>
      </c>
      <c r="BM590" s="42" t="s">
        <v>1432</v>
      </c>
      <c r="BN590" s="42">
        <v>0.5400000214576721</v>
      </c>
      <c r="BO590" s="42" t="s">
        <v>1671</v>
      </c>
      <c r="BP590" s="42">
        <v>0.5699999928474426</v>
      </c>
      <c r="BQ590" s="42" t="s">
        <v>1434</v>
      </c>
      <c r="BR590" s="42">
        <v>0.019999999552965164</v>
      </c>
      <c r="BS590" s="42" t="s">
        <v>739</v>
      </c>
    </row>
    <row r="591" spans="1:65" ht="51">
      <c r="A591" s="11" t="s">
        <v>541</v>
      </c>
      <c r="B591" s="130" t="s">
        <v>1718</v>
      </c>
      <c r="C591" s="142"/>
      <c r="D591" s="129" t="s">
        <v>782</v>
      </c>
      <c r="E591" s="11" t="s">
        <v>269</v>
      </c>
      <c r="F591" s="15">
        <v>0.07528831422253247</v>
      </c>
      <c r="T591" s="49" t="s">
        <v>917</v>
      </c>
      <c r="U591" s="50" t="s">
        <v>1412</v>
      </c>
      <c r="V591" s="40" t="s">
        <v>1445</v>
      </c>
      <c r="Y591" s="91">
        <v>20</v>
      </c>
      <c r="Z591" s="43">
        <v>0.46000000834465027</v>
      </c>
      <c r="AA591" s="40" t="s">
        <v>256</v>
      </c>
      <c r="AB591" s="43">
        <v>0.20000000298023224</v>
      </c>
      <c r="AC591" s="40" t="s">
        <v>8</v>
      </c>
      <c r="AD591" s="43">
        <v>0.07999999821186066</v>
      </c>
      <c r="AE591" s="40" t="s">
        <v>331</v>
      </c>
      <c r="AF591" s="43">
        <v>0.14000000059604645</v>
      </c>
      <c r="AG591" s="40" t="s">
        <v>273</v>
      </c>
      <c r="AH591" s="43">
        <v>0.47999998927116394</v>
      </c>
      <c r="AI591" s="40" t="s">
        <v>1353</v>
      </c>
      <c r="AJ591" s="43">
        <v>0.41999998688697815</v>
      </c>
      <c r="AK591" s="40" t="s">
        <v>1959</v>
      </c>
      <c r="AL591" s="43">
        <v>0.20999999344348907</v>
      </c>
      <c r="AM591" s="40" t="s">
        <v>300</v>
      </c>
      <c r="AN591" s="43">
        <v>0.009999999776482582</v>
      </c>
      <c r="AO591" s="40" t="s">
        <v>301</v>
      </c>
      <c r="AP591" s="43">
        <v>0.3100000023841858</v>
      </c>
      <c r="AQ591" s="40" t="s">
        <v>1424</v>
      </c>
      <c r="AR591" s="43">
        <v>0.019999999552965164</v>
      </c>
      <c r="AS591" s="40" t="s">
        <v>1553</v>
      </c>
      <c r="AT591" s="43">
        <v>0.009999999776482582</v>
      </c>
      <c r="AU591" s="40" t="s">
        <v>1575</v>
      </c>
      <c r="AV591" s="43">
        <v>0.029999999329447746</v>
      </c>
      <c r="AW591" s="40" t="s">
        <v>1581</v>
      </c>
      <c r="AX591" s="43">
        <v>0.1599999964237213</v>
      </c>
      <c r="AY591" s="40" t="s">
        <v>342</v>
      </c>
      <c r="AZ591" s="43">
        <v>0.009999999776482582</v>
      </c>
      <c r="BA591" s="40" t="s">
        <v>274</v>
      </c>
      <c r="BB591" s="42">
        <v>0.10000000149011612</v>
      </c>
      <c r="BC591" s="42" t="s">
        <v>1371</v>
      </c>
      <c r="BD591" s="42">
        <v>0.09000000357627869</v>
      </c>
      <c r="BE591" s="42" t="s">
        <v>1837</v>
      </c>
      <c r="BF591" s="42">
        <v>0.009999999776482582</v>
      </c>
      <c r="BG591" s="42" t="s">
        <v>1838</v>
      </c>
      <c r="BH591" s="42">
        <v>0.2199999988079071</v>
      </c>
      <c r="BI591" s="42" t="s">
        <v>1677</v>
      </c>
      <c r="BJ591" s="42">
        <v>0.44999998807907104</v>
      </c>
      <c r="BK591" s="42" t="s">
        <v>1434</v>
      </c>
      <c r="BL591" s="42">
        <v>0.8999999761581421</v>
      </c>
      <c r="BM591" s="42" t="s">
        <v>739</v>
      </c>
    </row>
    <row r="592" spans="1:73" ht="63.75">
      <c r="A592" s="11" t="s">
        <v>542</v>
      </c>
      <c r="B592" s="130" t="s">
        <v>1719</v>
      </c>
      <c r="C592" s="142"/>
      <c r="D592" s="129" t="s">
        <v>227</v>
      </c>
      <c r="F592" s="15"/>
      <c r="G592" s="54">
        <v>6.80601157638734E-11</v>
      </c>
      <c r="H592" s="112">
        <v>0</v>
      </c>
      <c r="T592" s="49" t="s">
        <v>918</v>
      </c>
      <c r="U592" s="50" t="s">
        <v>792</v>
      </c>
      <c r="V592" s="40" t="s">
        <v>1229</v>
      </c>
      <c r="Y592" s="91">
        <v>24</v>
      </c>
      <c r="Z592" s="43">
        <v>0.3400000035762787</v>
      </c>
      <c r="AA592" s="40" t="s">
        <v>256</v>
      </c>
      <c r="AB592" s="43">
        <v>0.14000000059604645</v>
      </c>
      <c r="AC592" s="40" t="s">
        <v>8</v>
      </c>
      <c r="AD592" s="43">
        <v>0.10000000149011612</v>
      </c>
      <c r="AE592" s="40" t="s">
        <v>1353</v>
      </c>
      <c r="AF592" s="43">
        <v>0.15000000596046448</v>
      </c>
      <c r="AG592" s="40" t="s">
        <v>1641</v>
      </c>
      <c r="AH592" s="43">
        <v>0.2199999988079071</v>
      </c>
      <c r="AI592" s="40" t="s">
        <v>1647</v>
      </c>
      <c r="AJ592" s="43">
        <v>0.5</v>
      </c>
      <c r="AK592" s="40" t="s">
        <v>300</v>
      </c>
      <c r="AL592" s="43">
        <v>0.05999999865889549</v>
      </c>
      <c r="AM592" s="40" t="s">
        <v>301</v>
      </c>
      <c r="AN592" s="43">
        <v>0.03999999910593033</v>
      </c>
      <c r="AO592" s="40" t="s">
        <v>1553</v>
      </c>
      <c r="AP592" s="43">
        <v>0.07000000029802322</v>
      </c>
      <c r="AQ592" s="40" t="s">
        <v>342</v>
      </c>
      <c r="AR592" s="43">
        <v>0.009999999776482582</v>
      </c>
      <c r="AS592" s="40" t="s">
        <v>1367</v>
      </c>
      <c r="AT592" s="43">
        <v>0.019999999552965164</v>
      </c>
      <c r="AU592" s="40" t="s">
        <v>708</v>
      </c>
      <c r="AV592" s="43">
        <v>0.10000000149011612</v>
      </c>
      <c r="AW592" s="40" t="s">
        <v>197</v>
      </c>
      <c r="AX592" s="43">
        <v>0.019999999552965164</v>
      </c>
      <c r="AY592" s="40" t="s">
        <v>1605</v>
      </c>
      <c r="AZ592" s="43">
        <v>0.2199999988079071</v>
      </c>
      <c r="BA592" s="40" t="s">
        <v>2066</v>
      </c>
      <c r="BB592" s="42">
        <v>0.03999999910593033</v>
      </c>
      <c r="BC592" s="42" t="s">
        <v>702</v>
      </c>
      <c r="BD592" s="42">
        <v>0.009999999776482582</v>
      </c>
      <c r="BE592" s="42" t="s">
        <v>1462</v>
      </c>
      <c r="BF592" s="42">
        <v>0.009999999776482582</v>
      </c>
      <c r="BG592" s="42" t="s">
        <v>1504</v>
      </c>
      <c r="BH592" s="42">
        <v>0.05999999865889549</v>
      </c>
      <c r="BI592" s="42" t="s">
        <v>1432</v>
      </c>
      <c r="BJ592" s="42">
        <v>0.33000001311302185</v>
      </c>
      <c r="BK592" s="42" t="s">
        <v>330</v>
      </c>
      <c r="BL592" s="42">
        <v>0.15000000596046448</v>
      </c>
      <c r="BM592" s="42" t="s">
        <v>1486</v>
      </c>
      <c r="BN592" s="42">
        <v>0.07000000029802322</v>
      </c>
      <c r="BO592" s="42" t="s">
        <v>1371</v>
      </c>
      <c r="BP592" s="42">
        <v>0.5099999904632568</v>
      </c>
      <c r="BQ592" s="42" t="s">
        <v>1671</v>
      </c>
      <c r="BR592" s="42">
        <v>0.5600000023841858</v>
      </c>
      <c r="BS592" s="42" t="s">
        <v>1434</v>
      </c>
      <c r="BT592" s="42">
        <v>0.10000000149011612</v>
      </c>
      <c r="BU592" s="42" t="s">
        <v>739</v>
      </c>
    </row>
    <row r="593" spans="1:83" ht="76.5">
      <c r="A593" s="11" t="s">
        <v>543</v>
      </c>
      <c r="B593" s="130" t="s">
        <v>1720</v>
      </c>
      <c r="C593" s="142"/>
      <c r="D593" s="129" t="s">
        <v>227</v>
      </c>
      <c r="F593" s="15"/>
      <c r="G593" s="54">
        <v>1.93744886742993E-17</v>
      </c>
      <c r="H593" s="112">
        <v>0</v>
      </c>
      <c r="T593" s="49" t="s">
        <v>919</v>
      </c>
      <c r="U593" s="50" t="s">
        <v>792</v>
      </c>
      <c r="V593" s="40" t="s">
        <v>250</v>
      </c>
      <c r="Y593" s="91">
        <v>29</v>
      </c>
      <c r="Z593" s="43">
        <v>0.5799999833106995</v>
      </c>
      <c r="AA593" s="40" t="s">
        <v>1229</v>
      </c>
      <c r="AB593" s="43">
        <v>0.009999999776482582</v>
      </c>
      <c r="AC593" s="40" t="s">
        <v>2</v>
      </c>
      <c r="AD593" s="43">
        <v>0.10000000149011612</v>
      </c>
      <c r="AE593" s="40" t="s">
        <v>256</v>
      </c>
      <c r="AF593" s="43">
        <v>0.019999999552965164</v>
      </c>
      <c r="AG593" s="40" t="s">
        <v>8</v>
      </c>
      <c r="AH593" s="43">
        <v>0.009999999776482582</v>
      </c>
      <c r="AI593" s="40" t="s">
        <v>1353</v>
      </c>
      <c r="AJ593" s="43">
        <v>0.4699999988079071</v>
      </c>
      <c r="AK593" s="40" t="s">
        <v>1641</v>
      </c>
      <c r="AL593" s="43">
        <v>0.009999999776482582</v>
      </c>
      <c r="AM593" s="40" t="s">
        <v>1647</v>
      </c>
      <c r="AN593" s="43">
        <v>0.10999999940395355</v>
      </c>
      <c r="AO593" s="40" t="s">
        <v>217</v>
      </c>
      <c r="AP593" s="43">
        <v>0.12999999523162842</v>
      </c>
      <c r="AQ593" s="40" t="s">
        <v>218</v>
      </c>
      <c r="AR593" s="43">
        <v>0.5099999904632568</v>
      </c>
      <c r="AS593" s="40" t="s">
        <v>300</v>
      </c>
      <c r="AT593" s="43">
        <v>0.019999999552965164</v>
      </c>
      <c r="AU593" s="40" t="s">
        <v>301</v>
      </c>
      <c r="AV593" s="43">
        <v>0.029999999329447746</v>
      </c>
      <c r="AW593" s="40" t="s">
        <v>1424</v>
      </c>
      <c r="AX593" s="43">
        <v>0.3799999952316284</v>
      </c>
      <c r="AY593" s="40" t="s">
        <v>1553</v>
      </c>
      <c r="AZ593" s="43">
        <v>0.009999999776482582</v>
      </c>
      <c r="BA593" s="40" t="s">
        <v>1232</v>
      </c>
      <c r="BB593" s="42">
        <v>0.029999999329447746</v>
      </c>
      <c r="BC593" s="42" t="s">
        <v>272</v>
      </c>
      <c r="BD593" s="42">
        <v>0.009999999776482582</v>
      </c>
      <c r="BE593" s="42" t="s">
        <v>1559</v>
      </c>
      <c r="BF593" s="42">
        <v>0.6399999856948853</v>
      </c>
      <c r="BG593" s="42" t="s">
        <v>1367</v>
      </c>
      <c r="BH593" s="42">
        <v>0.03999999910593033</v>
      </c>
      <c r="BI593" s="42" t="s">
        <v>1390</v>
      </c>
      <c r="BJ593" s="42">
        <v>0.05000000074505806</v>
      </c>
      <c r="BK593" s="42" t="s">
        <v>1412</v>
      </c>
      <c r="BL593" s="42">
        <v>0.27000001072883606</v>
      </c>
      <c r="BM593" s="42" t="s">
        <v>1368</v>
      </c>
      <c r="BN593" s="42">
        <v>0.009999999776482582</v>
      </c>
      <c r="BO593" s="42" t="s">
        <v>1698</v>
      </c>
      <c r="BP593" s="42">
        <v>0.11999999731779099</v>
      </c>
      <c r="BQ593" s="42" t="s">
        <v>1462</v>
      </c>
      <c r="BR593" s="42">
        <v>0.019999999552965164</v>
      </c>
      <c r="BS593" s="42" t="s">
        <v>1432</v>
      </c>
      <c r="BT593" s="42">
        <v>0.05000000074505806</v>
      </c>
      <c r="BU593" s="42" t="s">
        <v>350</v>
      </c>
      <c r="BV593" s="42">
        <v>0.27000001072883606</v>
      </c>
      <c r="BW593" s="42" t="s">
        <v>1371</v>
      </c>
      <c r="BX593" s="42">
        <v>0.12999999523162842</v>
      </c>
      <c r="BY593" s="42" t="s">
        <v>1351</v>
      </c>
      <c r="BZ593" s="42">
        <v>0.3400000035762787</v>
      </c>
      <c r="CA593" s="42" t="s">
        <v>1671</v>
      </c>
      <c r="CB593" s="42">
        <v>0.5299999713897705</v>
      </c>
      <c r="CC593" s="42" t="s">
        <v>1434</v>
      </c>
      <c r="CD593" s="42">
        <v>0.009999999776482582</v>
      </c>
      <c r="CE593" s="42" t="s">
        <v>739</v>
      </c>
    </row>
    <row r="594" spans="1:59" ht="51">
      <c r="A594" s="11" t="s">
        <v>544</v>
      </c>
      <c r="B594" s="130" t="s">
        <v>1083</v>
      </c>
      <c r="C594" s="142"/>
      <c r="D594" s="129" t="s">
        <v>782</v>
      </c>
      <c r="E594" s="11" t="s">
        <v>265</v>
      </c>
      <c r="F594" s="15"/>
      <c r="T594" s="49" t="s">
        <v>920</v>
      </c>
      <c r="U594" s="50" t="s">
        <v>792</v>
      </c>
      <c r="V594" s="40" t="s">
        <v>1445</v>
      </c>
      <c r="Y594" s="91">
        <v>17</v>
      </c>
      <c r="Z594" s="43">
        <v>0.05000000074505806</v>
      </c>
      <c r="AA594" s="40" t="s">
        <v>2</v>
      </c>
      <c r="AB594" s="43">
        <v>0.11999999731779099</v>
      </c>
      <c r="AC594" s="40" t="s">
        <v>256</v>
      </c>
      <c r="AD594" s="43">
        <v>0.2800000011920929</v>
      </c>
      <c r="AE594" s="40" t="s">
        <v>331</v>
      </c>
      <c r="AF594" s="43">
        <v>0.05000000074505806</v>
      </c>
      <c r="AG594" s="40" t="s">
        <v>1641</v>
      </c>
      <c r="AH594" s="43">
        <v>0.2800000011920929</v>
      </c>
      <c r="AI594" s="40" t="s">
        <v>278</v>
      </c>
      <c r="AJ594" s="43">
        <v>0.10000000149011612</v>
      </c>
      <c r="AK594" s="40" t="s">
        <v>300</v>
      </c>
      <c r="AL594" s="43">
        <v>0.019999999552965164</v>
      </c>
      <c r="AM594" s="40" t="s">
        <v>301</v>
      </c>
      <c r="AN594" s="43">
        <v>0.11999999731779099</v>
      </c>
      <c r="AO594" s="40" t="s">
        <v>1424</v>
      </c>
      <c r="AP594" s="43">
        <v>0.05000000074505806</v>
      </c>
      <c r="AQ594" s="40" t="s">
        <v>708</v>
      </c>
      <c r="AR594" s="43">
        <v>0.3499999940395355</v>
      </c>
      <c r="AS594" s="40" t="s">
        <v>1411</v>
      </c>
      <c r="AT594" s="43">
        <v>0.05000000074505806</v>
      </c>
      <c r="AU594" s="40" t="s">
        <v>1462</v>
      </c>
      <c r="AV594" s="43">
        <v>0.019999999552965164</v>
      </c>
      <c r="AW594" s="40" t="s">
        <v>1432</v>
      </c>
      <c r="AX594" s="43">
        <v>0.6000000238418579</v>
      </c>
      <c r="AY594" s="40" t="s">
        <v>1371</v>
      </c>
      <c r="AZ594" s="43">
        <v>0.25</v>
      </c>
      <c r="BA594" s="40" t="s">
        <v>296</v>
      </c>
      <c r="BB594" s="42">
        <v>0.05000000074505806</v>
      </c>
      <c r="BC594" s="42" t="s">
        <v>187</v>
      </c>
      <c r="BD594" s="42">
        <v>0.4000000059604645</v>
      </c>
      <c r="BE594" s="42" t="s">
        <v>1434</v>
      </c>
      <c r="BF594" s="42">
        <v>0.2800000011920929</v>
      </c>
      <c r="BG594" s="42" t="s">
        <v>739</v>
      </c>
    </row>
    <row r="595" spans="1:61" ht="51">
      <c r="A595" s="11" t="s">
        <v>545</v>
      </c>
      <c r="B595" s="130" t="s">
        <v>1721</v>
      </c>
      <c r="C595" s="142"/>
      <c r="D595" s="129" t="s">
        <v>227</v>
      </c>
      <c r="F595" s="15"/>
      <c r="G595" s="54">
        <v>7.92569935843089E-11</v>
      </c>
      <c r="H595" s="112">
        <v>0</v>
      </c>
      <c r="T595" s="49" t="s">
        <v>929</v>
      </c>
      <c r="U595" s="50" t="s">
        <v>1411</v>
      </c>
      <c r="V595" s="40" t="s">
        <v>1229</v>
      </c>
      <c r="Y595" s="91">
        <v>18</v>
      </c>
      <c r="Z595" s="43">
        <v>0.11999999731779099</v>
      </c>
      <c r="AA595" s="40" t="s">
        <v>256</v>
      </c>
      <c r="AB595" s="43">
        <v>0.2800000011920929</v>
      </c>
      <c r="AC595" s="40" t="s">
        <v>8</v>
      </c>
      <c r="AD595" s="43">
        <v>0.36000001430511475</v>
      </c>
      <c r="AE595" s="40" t="s">
        <v>1959</v>
      </c>
      <c r="AF595" s="43">
        <v>0.1599999964237213</v>
      </c>
      <c r="AG595" s="40" t="s">
        <v>1647</v>
      </c>
      <c r="AH595" s="43">
        <v>0.44999998807907104</v>
      </c>
      <c r="AI595" s="40" t="s">
        <v>300</v>
      </c>
      <c r="AJ595" s="43">
        <v>0.07999999821186066</v>
      </c>
      <c r="AK595" s="40" t="s">
        <v>301</v>
      </c>
      <c r="AL595" s="43">
        <v>0.009999999776482582</v>
      </c>
      <c r="AM595" s="40" t="s">
        <v>1553</v>
      </c>
      <c r="AN595" s="43">
        <v>0.27000001072883606</v>
      </c>
      <c r="AO595" s="40" t="s">
        <v>342</v>
      </c>
      <c r="AP595" s="43">
        <v>0.009999999776482582</v>
      </c>
      <c r="AQ595" s="40" t="s">
        <v>1367</v>
      </c>
      <c r="AR595" s="43">
        <v>0.009999999776482582</v>
      </c>
      <c r="AS595" s="40" t="s">
        <v>708</v>
      </c>
      <c r="AT595" s="43">
        <v>0.009999999776482582</v>
      </c>
      <c r="AU595" s="40" t="s">
        <v>792</v>
      </c>
      <c r="AV595" s="43">
        <v>0.03999999910593033</v>
      </c>
      <c r="AW595" s="40" t="s">
        <v>1368</v>
      </c>
      <c r="AX595" s="43">
        <v>0.03999999910593033</v>
      </c>
      <c r="AY595" s="40" t="s">
        <v>1411</v>
      </c>
      <c r="AZ595" s="43">
        <v>0.009999999776482582</v>
      </c>
      <c r="BA595" s="40" t="s">
        <v>1384</v>
      </c>
      <c r="BB595" s="42">
        <v>0.07999999821186066</v>
      </c>
      <c r="BC595" s="42" t="s">
        <v>1432</v>
      </c>
      <c r="BD595" s="42">
        <v>0.5</v>
      </c>
      <c r="BE595" s="42" t="s">
        <v>1671</v>
      </c>
      <c r="BF595" s="42">
        <v>0.5299999713897705</v>
      </c>
      <c r="BG595" s="42" t="s">
        <v>1434</v>
      </c>
      <c r="BH595" s="42">
        <v>0.36000001430511475</v>
      </c>
      <c r="BI595" s="42" t="s">
        <v>739</v>
      </c>
    </row>
    <row r="596" spans="1:63" ht="51">
      <c r="A596" s="11" t="s">
        <v>546</v>
      </c>
      <c r="B596" s="130" t="s">
        <v>1722</v>
      </c>
      <c r="C596" s="142"/>
      <c r="D596" s="129" t="s">
        <v>227</v>
      </c>
      <c r="F596" s="15"/>
      <c r="G596" s="54">
        <v>7.85887525857444E-17</v>
      </c>
      <c r="H596" s="112">
        <v>0</v>
      </c>
      <c r="T596" s="49" t="s">
        <v>930</v>
      </c>
      <c r="U596" s="50" t="s">
        <v>1411</v>
      </c>
      <c r="V596" s="40" t="s">
        <v>250</v>
      </c>
      <c r="Y596" s="91">
        <v>19</v>
      </c>
      <c r="Z596" s="43">
        <v>0.30000001192092896</v>
      </c>
      <c r="AA596" s="40" t="s">
        <v>1229</v>
      </c>
      <c r="AB596" s="43">
        <v>0.25999999046325684</v>
      </c>
      <c r="AC596" s="40" t="s">
        <v>256</v>
      </c>
      <c r="AD596" s="43">
        <v>0.09000000357627869</v>
      </c>
      <c r="AE596" s="40" t="s">
        <v>1647</v>
      </c>
      <c r="AF596" s="43">
        <v>0.5099999904632568</v>
      </c>
      <c r="AG596" s="40" t="s">
        <v>218</v>
      </c>
      <c r="AH596" s="43">
        <v>0.09000000357627869</v>
      </c>
      <c r="AI596" s="40" t="s">
        <v>300</v>
      </c>
      <c r="AJ596" s="43">
        <v>0.019999999552965164</v>
      </c>
      <c r="AK596" s="40" t="s">
        <v>301</v>
      </c>
      <c r="AL596" s="43">
        <v>0.03999999910593033</v>
      </c>
      <c r="AM596" s="40" t="s">
        <v>1553</v>
      </c>
      <c r="AN596" s="43">
        <v>0.019999999552965164</v>
      </c>
      <c r="AO596" s="40" t="s">
        <v>272</v>
      </c>
      <c r="AP596" s="43">
        <v>0.019999999552965164</v>
      </c>
      <c r="AQ596" s="40" t="s">
        <v>342</v>
      </c>
      <c r="AR596" s="43">
        <v>0.019999999552965164</v>
      </c>
      <c r="AS596" s="40" t="s">
        <v>1559</v>
      </c>
      <c r="AT596" s="43">
        <v>0.25</v>
      </c>
      <c r="AU596" s="40" t="s">
        <v>1367</v>
      </c>
      <c r="AV596" s="43">
        <v>0.029999999329447746</v>
      </c>
      <c r="AW596" s="40" t="s">
        <v>1412</v>
      </c>
      <c r="AX596" s="43">
        <v>0.11999999731779099</v>
      </c>
      <c r="AY596" s="40" t="s">
        <v>1368</v>
      </c>
      <c r="AZ596" s="43">
        <v>0.019999999552965164</v>
      </c>
      <c r="BA596" s="40" t="s">
        <v>1432</v>
      </c>
      <c r="BB596" s="42">
        <v>0.019999999552965164</v>
      </c>
      <c r="BC596" s="42" t="s">
        <v>330</v>
      </c>
      <c r="BD596" s="42">
        <v>0.14000000059604645</v>
      </c>
      <c r="BE596" s="42" t="s">
        <v>1371</v>
      </c>
      <c r="BF596" s="42">
        <v>0.14000000059604645</v>
      </c>
      <c r="BG596" s="42" t="s">
        <v>1351</v>
      </c>
      <c r="BH596" s="42">
        <v>0.09000000357627869</v>
      </c>
      <c r="BI596" s="42" t="s">
        <v>1671</v>
      </c>
      <c r="BJ596" s="42">
        <v>0.10999999940395355</v>
      </c>
      <c r="BK596" s="42" t="s">
        <v>1434</v>
      </c>
    </row>
    <row r="597" spans="1:63" ht="51">
      <c r="A597" s="11" t="s">
        <v>547</v>
      </c>
      <c r="B597" s="130" t="s">
        <v>1723</v>
      </c>
      <c r="C597" s="142"/>
      <c r="D597" s="129" t="s">
        <v>227</v>
      </c>
      <c r="F597" s="15"/>
      <c r="G597" s="54">
        <v>3.51591902524411E-12</v>
      </c>
      <c r="H597" s="112">
        <v>0</v>
      </c>
      <c r="T597" s="49" t="s">
        <v>931</v>
      </c>
      <c r="U597" s="50" t="s">
        <v>1411</v>
      </c>
      <c r="V597" s="40" t="s">
        <v>758</v>
      </c>
      <c r="Y597" s="91">
        <v>19</v>
      </c>
      <c r="Z597" s="43">
        <v>0.25</v>
      </c>
      <c r="AA597" s="40" t="s">
        <v>712</v>
      </c>
      <c r="AB597" s="43">
        <v>0.11999999731779099</v>
      </c>
      <c r="AC597" s="40" t="s">
        <v>209</v>
      </c>
      <c r="AD597" s="43">
        <v>0.10000000149011612</v>
      </c>
      <c r="AE597" s="40" t="s">
        <v>256</v>
      </c>
      <c r="AF597" s="43">
        <v>0.18000000715255737</v>
      </c>
      <c r="AG597" s="40" t="s">
        <v>8</v>
      </c>
      <c r="AH597" s="43">
        <v>0.33000001311302185</v>
      </c>
      <c r="AI597" s="40" t="s">
        <v>1647</v>
      </c>
      <c r="AJ597" s="43">
        <v>0.009999999776482582</v>
      </c>
      <c r="AK597" s="40" t="s">
        <v>278</v>
      </c>
      <c r="AL597" s="43">
        <v>0.7599999904632568</v>
      </c>
      <c r="AM597" s="40" t="s">
        <v>300</v>
      </c>
      <c r="AN597" s="43">
        <v>0.12999999523162842</v>
      </c>
      <c r="AO597" s="40" t="s">
        <v>301</v>
      </c>
      <c r="AP597" s="43">
        <v>0.33000001311302185</v>
      </c>
      <c r="AQ597" s="40" t="s">
        <v>342</v>
      </c>
      <c r="AR597" s="43">
        <v>0.05000000074505806</v>
      </c>
      <c r="AS597" s="40" t="s">
        <v>1559</v>
      </c>
      <c r="AT597" s="43">
        <v>0.09000000357627869</v>
      </c>
      <c r="AU597" s="40" t="s">
        <v>708</v>
      </c>
      <c r="AV597" s="43">
        <v>0.009999999776482582</v>
      </c>
      <c r="AW597" s="40" t="s">
        <v>1605</v>
      </c>
      <c r="AX597" s="43">
        <v>0.03999999910593033</v>
      </c>
      <c r="AY597" s="40" t="s">
        <v>2066</v>
      </c>
      <c r="AZ597" s="43">
        <v>0.07000000029802322</v>
      </c>
      <c r="BA597" s="40" t="s">
        <v>1411</v>
      </c>
      <c r="BB597" s="42">
        <v>0.029999999329447746</v>
      </c>
      <c r="BC597" s="42" t="s">
        <v>1384</v>
      </c>
      <c r="BD597" s="42">
        <v>0.18000000715255737</v>
      </c>
      <c r="BE597" s="42" t="s">
        <v>1468</v>
      </c>
      <c r="BF597" s="42">
        <v>0.12999999523162842</v>
      </c>
      <c r="BG597" s="42" t="s">
        <v>1432</v>
      </c>
      <c r="BH597" s="42">
        <v>0.8999999761581421</v>
      </c>
      <c r="BI597" s="42" t="s">
        <v>1434</v>
      </c>
      <c r="BJ597" s="42">
        <v>0.009999999776482582</v>
      </c>
      <c r="BK597" s="42" t="s">
        <v>739</v>
      </c>
    </row>
    <row r="598" spans="1:41" ht="25.5">
      <c r="A598" s="11" t="s">
        <v>548</v>
      </c>
      <c r="B598" s="130" t="s">
        <v>191</v>
      </c>
      <c r="C598" s="142"/>
      <c r="D598" s="129" t="s">
        <v>227</v>
      </c>
      <c r="F598" s="15"/>
      <c r="G598" s="54">
        <v>7.47412259351385E-13</v>
      </c>
      <c r="H598" s="112">
        <v>0</v>
      </c>
      <c r="T598" s="49" t="s">
        <v>995</v>
      </c>
      <c r="U598" s="50" t="s">
        <v>1698</v>
      </c>
      <c r="V598" s="40" t="s">
        <v>1229</v>
      </c>
      <c r="Y598" s="91">
        <v>8</v>
      </c>
      <c r="Z598" s="43">
        <v>0.30000001192092896</v>
      </c>
      <c r="AA598" s="40" t="s">
        <v>8</v>
      </c>
      <c r="AB598" s="43">
        <v>0.699999988079071</v>
      </c>
      <c r="AC598" s="40" t="s">
        <v>331</v>
      </c>
      <c r="AD598" s="43">
        <v>0.30000001192092896</v>
      </c>
      <c r="AE598" s="40" t="s">
        <v>300</v>
      </c>
      <c r="AF598" s="43">
        <v>0.019999999552965164</v>
      </c>
      <c r="AG598" s="40" t="s">
        <v>1553</v>
      </c>
      <c r="AH598" s="43">
        <v>0.2800000011920929</v>
      </c>
      <c r="AI598" s="40" t="s">
        <v>708</v>
      </c>
      <c r="AJ598" s="43">
        <v>0.7200000286102295</v>
      </c>
      <c r="AK598" s="40" t="s">
        <v>1351</v>
      </c>
      <c r="AL598" s="43">
        <v>0.25999999046325684</v>
      </c>
      <c r="AM598" s="40" t="s">
        <v>1671</v>
      </c>
      <c r="AN598" s="43">
        <v>1</v>
      </c>
      <c r="AO598" s="40" t="s">
        <v>1434</v>
      </c>
    </row>
    <row r="599" spans="1:43" ht="25.5">
      <c r="A599" s="11" t="s">
        <v>549</v>
      </c>
      <c r="B599" s="130" t="s">
        <v>731</v>
      </c>
      <c r="C599" s="142"/>
      <c r="D599" s="129" t="s">
        <v>227</v>
      </c>
      <c r="F599" s="15"/>
      <c r="G599" s="54">
        <v>3E-14</v>
      </c>
      <c r="H599" s="112">
        <v>0</v>
      </c>
      <c r="T599" s="49" t="s">
        <v>996</v>
      </c>
      <c r="U599" s="50" t="s">
        <v>328</v>
      </c>
      <c r="V599" s="40" t="s">
        <v>1229</v>
      </c>
      <c r="Y599" s="91">
        <v>9</v>
      </c>
      <c r="Z599" s="43">
        <v>0.1899999976158142</v>
      </c>
      <c r="AA599" s="40" t="s">
        <v>2</v>
      </c>
      <c r="AB599" s="43">
        <v>0.5600000023841858</v>
      </c>
      <c r="AC599" s="40" t="s">
        <v>8</v>
      </c>
      <c r="AD599" s="43">
        <v>0.25999999046325684</v>
      </c>
      <c r="AE599" s="40" t="s">
        <v>1353</v>
      </c>
      <c r="AF599" s="43">
        <v>0.7400000095367432</v>
      </c>
      <c r="AG599" s="40" t="s">
        <v>300</v>
      </c>
      <c r="AH599" s="43">
        <v>0.1899999976158142</v>
      </c>
      <c r="AI599" s="40" t="s">
        <v>1553</v>
      </c>
      <c r="AJ599" s="43">
        <v>0.5600000023841858</v>
      </c>
      <c r="AK599" s="40" t="s">
        <v>1462</v>
      </c>
      <c r="AL599" s="43">
        <v>0.1899999976158142</v>
      </c>
      <c r="AM599" s="40" t="s">
        <v>1351</v>
      </c>
      <c r="AN599" s="43">
        <v>0.7400000095367432</v>
      </c>
      <c r="AO599" s="40" t="s">
        <v>1434</v>
      </c>
      <c r="AP599" s="43">
        <v>0.25999999046325684</v>
      </c>
      <c r="AQ599" s="40" t="s">
        <v>739</v>
      </c>
    </row>
    <row r="600" spans="1:33" ht="12.75">
      <c r="A600" s="11" t="s">
        <v>550</v>
      </c>
      <c r="B600" s="130" t="s">
        <v>1561</v>
      </c>
      <c r="C600" s="142"/>
      <c r="D600" s="129" t="s">
        <v>782</v>
      </c>
      <c r="E600" s="11" t="s">
        <v>1933</v>
      </c>
      <c r="F600" s="15"/>
      <c r="T600" s="49" t="s">
        <v>997</v>
      </c>
      <c r="U600" s="50" t="s">
        <v>328</v>
      </c>
      <c r="V600" s="40" t="s">
        <v>1445</v>
      </c>
      <c r="Y600" s="91">
        <v>4</v>
      </c>
      <c r="Z600" s="43">
        <v>1</v>
      </c>
      <c r="AA600" s="40" t="s">
        <v>1229</v>
      </c>
      <c r="AB600" s="43">
        <v>1</v>
      </c>
      <c r="AC600" s="40" t="s">
        <v>331</v>
      </c>
      <c r="AD600" s="43">
        <v>1</v>
      </c>
      <c r="AE600" s="40" t="s">
        <v>1351</v>
      </c>
      <c r="AF600" s="43">
        <v>1</v>
      </c>
      <c r="AG600" s="40" t="s">
        <v>1434</v>
      </c>
    </row>
    <row r="601" spans="1:39" ht="25.5">
      <c r="A601" s="11" t="s">
        <v>551</v>
      </c>
      <c r="B601" s="130" t="s">
        <v>1724</v>
      </c>
      <c r="C601" s="142"/>
      <c r="D601" s="129" t="s">
        <v>227</v>
      </c>
      <c r="F601" s="15"/>
      <c r="G601" s="54">
        <v>1.18681208481712E-11</v>
      </c>
      <c r="H601" s="112">
        <v>0</v>
      </c>
      <c r="T601" s="49" t="s">
        <v>395</v>
      </c>
      <c r="U601" s="50" t="s">
        <v>1367</v>
      </c>
      <c r="V601" s="40" t="s">
        <v>1229</v>
      </c>
      <c r="Y601" s="91">
        <v>7</v>
      </c>
      <c r="Z601" s="43">
        <v>0.009999999776482582</v>
      </c>
      <c r="AA601" s="40" t="s">
        <v>8</v>
      </c>
      <c r="AB601" s="43">
        <v>0.9900000095367432</v>
      </c>
      <c r="AC601" s="40" t="s">
        <v>1353</v>
      </c>
      <c r="AD601" s="43">
        <v>0.009999999776482582</v>
      </c>
      <c r="AE601" s="40" t="s">
        <v>300</v>
      </c>
      <c r="AF601" s="43">
        <v>0.009999999776482582</v>
      </c>
      <c r="AG601" s="40" t="s">
        <v>1462</v>
      </c>
      <c r="AH601" s="43">
        <v>1</v>
      </c>
      <c r="AI601" s="40" t="s">
        <v>1371</v>
      </c>
      <c r="AJ601" s="43">
        <v>0.009999999776482582</v>
      </c>
      <c r="AK601" s="40" t="s">
        <v>1434</v>
      </c>
      <c r="AL601" s="43">
        <v>0.9900000095367432</v>
      </c>
      <c r="AM601" s="40" t="s">
        <v>739</v>
      </c>
    </row>
    <row r="602" spans="1:33" ht="12.75">
      <c r="A602" s="11" t="s">
        <v>552</v>
      </c>
      <c r="B602" s="130" t="s">
        <v>1562</v>
      </c>
      <c r="C602" s="142"/>
      <c r="D602" s="129" t="s">
        <v>227</v>
      </c>
      <c r="F602" s="15"/>
      <c r="G602" s="54">
        <v>5E-16</v>
      </c>
      <c r="H602" s="112">
        <v>0</v>
      </c>
      <c r="T602" s="49" t="s">
        <v>396</v>
      </c>
      <c r="U602" s="50" t="s">
        <v>1367</v>
      </c>
      <c r="V602" s="40" t="s">
        <v>758</v>
      </c>
      <c r="Y602" s="91">
        <v>4</v>
      </c>
      <c r="Z602" s="43">
        <v>1</v>
      </c>
      <c r="AA602" s="40" t="s">
        <v>209</v>
      </c>
      <c r="AB602" s="43">
        <v>1</v>
      </c>
      <c r="AC602" s="40" t="s">
        <v>1353</v>
      </c>
      <c r="AD602" s="43">
        <v>1</v>
      </c>
      <c r="AE602" s="40" t="s">
        <v>1371</v>
      </c>
      <c r="AF602" s="43">
        <v>1</v>
      </c>
      <c r="AG602" s="40" t="s">
        <v>739</v>
      </c>
    </row>
    <row r="603" spans="1:33" ht="12.75">
      <c r="A603" s="11" t="s">
        <v>553</v>
      </c>
      <c r="B603" s="130" t="s">
        <v>1563</v>
      </c>
      <c r="C603" s="142"/>
      <c r="D603" s="129" t="s">
        <v>782</v>
      </c>
      <c r="E603" s="11" t="s">
        <v>294</v>
      </c>
      <c r="F603" s="15"/>
      <c r="T603" s="49" t="s">
        <v>397</v>
      </c>
      <c r="U603" s="50" t="s">
        <v>1367</v>
      </c>
      <c r="V603" s="40" t="s">
        <v>1445</v>
      </c>
      <c r="Y603" s="91">
        <v>4</v>
      </c>
      <c r="Z603" s="43">
        <v>1</v>
      </c>
      <c r="AA603" s="40" t="s">
        <v>256</v>
      </c>
      <c r="AB603" s="43">
        <v>1</v>
      </c>
      <c r="AC603" s="40" t="s">
        <v>1353</v>
      </c>
      <c r="AD603" s="43">
        <v>1</v>
      </c>
      <c r="AE603" s="40" t="s">
        <v>1371</v>
      </c>
      <c r="AF603" s="43">
        <v>1</v>
      </c>
      <c r="AG603" s="40" t="s">
        <v>739</v>
      </c>
    </row>
    <row r="604" spans="1:29" ht="12.75">
      <c r="A604" s="11" t="s">
        <v>554</v>
      </c>
      <c r="B604" s="130" t="s">
        <v>1564</v>
      </c>
      <c r="C604" s="142"/>
      <c r="D604" s="129" t="s">
        <v>782</v>
      </c>
      <c r="E604" s="11" t="s">
        <v>1978</v>
      </c>
      <c r="F604" s="15"/>
      <c r="T604" s="49" t="s">
        <v>394</v>
      </c>
      <c r="U604" s="50" t="s">
        <v>1368</v>
      </c>
      <c r="V604" s="40" t="s">
        <v>1445</v>
      </c>
      <c r="Y604" s="91">
        <v>2</v>
      </c>
      <c r="Z604" s="43">
        <v>2</v>
      </c>
      <c r="AA604" s="40" t="s">
        <v>1353</v>
      </c>
      <c r="AB604" s="43">
        <v>2</v>
      </c>
      <c r="AC604" s="40" t="s">
        <v>739</v>
      </c>
    </row>
    <row r="605" spans="1:69" ht="63.75">
      <c r="A605" s="11" t="s">
        <v>555</v>
      </c>
      <c r="B605" s="130" t="s">
        <v>1725</v>
      </c>
      <c r="C605" s="142"/>
      <c r="D605" s="129" t="s">
        <v>227</v>
      </c>
      <c r="F605" s="15"/>
      <c r="G605" s="54">
        <v>4.65209967758667E-11</v>
      </c>
      <c r="H605" s="112">
        <v>0</v>
      </c>
      <c r="T605" s="49" t="s">
        <v>411</v>
      </c>
      <c r="U605" s="50" t="s">
        <v>1401</v>
      </c>
      <c r="V605" s="40" t="s">
        <v>1229</v>
      </c>
      <c r="Y605" s="91">
        <v>22</v>
      </c>
      <c r="Z605" s="43">
        <v>0.8399999737739563</v>
      </c>
      <c r="AA605" s="40" t="s">
        <v>256</v>
      </c>
      <c r="AB605" s="43">
        <v>0.10999999940395355</v>
      </c>
      <c r="AC605" s="40" t="s">
        <v>8</v>
      </c>
      <c r="AD605" s="43">
        <v>0.029999999329447746</v>
      </c>
      <c r="AE605" s="40" t="s">
        <v>1966</v>
      </c>
      <c r="AF605" s="43">
        <v>0.10999999940395355</v>
      </c>
      <c r="AG605" s="40" t="s">
        <v>300</v>
      </c>
      <c r="AH605" s="43">
        <v>0.019999999552965164</v>
      </c>
      <c r="AI605" s="40" t="s">
        <v>301</v>
      </c>
      <c r="AJ605" s="43">
        <v>0.019999999552965164</v>
      </c>
      <c r="AK605" s="40" t="s">
        <v>1559</v>
      </c>
      <c r="AL605" s="43">
        <v>0.05000000074505806</v>
      </c>
      <c r="AM605" s="40" t="s">
        <v>708</v>
      </c>
      <c r="AN605" s="43">
        <v>0.019999999552965164</v>
      </c>
      <c r="AO605" s="40" t="s">
        <v>197</v>
      </c>
      <c r="AP605" s="43">
        <v>0.07999999821186066</v>
      </c>
      <c r="AQ605" s="40" t="s">
        <v>261</v>
      </c>
      <c r="AR605" s="43">
        <v>0.17000000178813934</v>
      </c>
      <c r="AS605" s="40" t="s">
        <v>792</v>
      </c>
      <c r="AT605" s="43">
        <v>0.029999999329447746</v>
      </c>
      <c r="AU605" s="40" t="s">
        <v>702</v>
      </c>
      <c r="AV605" s="43">
        <v>0.14000000059604645</v>
      </c>
      <c r="AW605" s="40" t="s">
        <v>1411</v>
      </c>
      <c r="AX605" s="43">
        <v>0.41999998688697815</v>
      </c>
      <c r="AY605" s="40" t="s">
        <v>755</v>
      </c>
      <c r="AZ605" s="43">
        <v>0.009999999776482582</v>
      </c>
      <c r="BA605" s="40" t="s">
        <v>1043</v>
      </c>
      <c r="BB605" s="42">
        <v>0.029999999329447746</v>
      </c>
      <c r="BC605" s="42" t="s">
        <v>1242</v>
      </c>
      <c r="BD605" s="42">
        <v>0.009999999776482582</v>
      </c>
      <c r="BE605" s="42" t="s">
        <v>1492</v>
      </c>
      <c r="BF605" s="42">
        <v>0.03999999910593033</v>
      </c>
      <c r="BG605" s="42" t="s">
        <v>1498</v>
      </c>
      <c r="BH605" s="42">
        <v>0.019999999552965164</v>
      </c>
      <c r="BI605" s="42" t="s">
        <v>1504</v>
      </c>
      <c r="BJ605" s="42">
        <v>0.019999999552965164</v>
      </c>
      <c r="BK605" s="42" t="s">
        <v>1387</v>
      </c>
      <c r="BL605" s="42">
        <v>0.019999999552965164</v>
      </c>
      <c r="BM605" s="42" t="s">
        <v>1677</v>
      </c>
      <c r="BN605" s="42">
        <v>0.10999999940395355</v>
      </c>
      <c r="BO605" s="42" t="s">
        <v>1066</v>
      </c>
      <c r="BP605" s="42">
        <v>0.12999999523162842</v>
      </c>
      <c r="BQ605" s="42" t="s">
        <v>1434</v>
      </c>
    </row>
    <row r="606" spans="1:29" ht="12.75">
      <c r="A606" s="11" t="s">
        <v>556</v>
      </c>
      <c r="B606" s="130" t="s">
        <v>732</v>
      </c>
      <c r="C606" s="142"/>
      <c r="D606" s="129" t="s">
        <v>227</v>
      </c>
      <c r="F606" s="15"/>
      <c r="G606" s="54">
        <v>1.26885344410642E-11</v>
      </c>
      <c r="H606" s="112">
        <v>0</v>
      </c>
      <c r="T606" s="49" t="s">
        <v>412</v>
      </c>
      <c r="U606" s="50" t="s">
        <v>1401</v>
      </c>
      <c r="V606" s="40" t="s">
        <v>758</v>
      </c>
      <c r="Y606" s="91">
        <v>2</v>
      </c>
      <c r="Z606" s="43">
        <v>1</v>
      </c>
      <c r="AA606" s="40" t="s">
        <v>209</v>
      </c>
      <c r="AB606" s="43">
        <v>1</v>
      </c>
      <c r="AC606" s="40" t="s">
        <v>1966</v>
      </c>
    </row>
    <row r="607" spans="1:73" ht="63.75">
      <c r="A607" s="11" t="s">
        <v>557</v>
      </c>
      <c r="B607" s="130" t="s">
        <v>1726</v>
      </c>
      <c r="C607" s="142"/>
      <c r="D607" s="129" t="s">
        <v>227</v>
      </c>
      <c r="F607" s="15"/>
      <c r="G607" s="54">
        <v>6.7312493002117E-11</v>
      </c>
      <c r="H607" s="112">
        <v>0</v>
      </c>
      <c r="T607" s="49" t="s">
        <v>413</v>
      </c>
      <c r="U607" s="50" t="s">
        <v>219</v>
      </c>
      <c r="V607" s="40" t="s">
        <v>1229</v>
      </c>
      <c r="Y607" s="91">
        <v>24</v>
      </c>
      <c r="Z607" s="43">
        <v>0.7900000214576721</v>
      </c>
      <c r="AA607" s="40" t="s">
        <v>256</v>
      </c>
      <c r="AB607" s="43">
        <v>0.1599999964237213</v>
      </c>
      <c r="AC607" s="40" t="s">
        <v>8</v>
      </c>
      <c r="AD607" s="43">
        <v>0.019999999552965164</v>
      </c>
      <c r="AE607" s="40" t="s">
        <v>1966</v>
      </c>
      <c r="AF607" s="43">
        <v>0.1599999964237213</v>
      </c>
      <c r="AG607" s="40" t="s">
        <v>300</v>
      </c>
      <c r="AH607" s="43">
        <v>0.03999999910593033</v>
      </c>
      <c r="AI607" s="40" t="s">
        <v>301</v>
      </c>
      <c r="AJ607" s="43">
        <v>0.009999999776482582</v>
      </c>
      <c r="AK607" s="40" t="s">
        <v>1559</v>
      </c>
      <c r="AL607" s="43">
        <v>0.03999999910593033</v>
      </c>
      <c r="AM607" s="40" t="s">
        <v>708</v>
      </c>
      <c r="AN607" s="43">
        <v>0.019999999552965164</v>
      </c>
      <c r="AO607" s="40" t="s">
        <v>197</v>
      </c>
      <c r="AP607" s="43">
        <v>0.05000000074505806</v>
      </c>
      <c r="AQ607" s="40" t="s">
        <v>261</v>
      </c>
      <c r="AR607" s="43">
        <v>0.25999999046325684</v>
      </c>
      <c r="AS607" s="40" t="s">
        <v>792</v>
      </c>
      <c r="AT607" s="43">
        <v>0.10000000149011612</v>
      </c>
      <c r="AU607" s="40" t="s">
        <v>702</v>
      </c>
      <c r="AV607" s="43">
        <v>0.1599999964237213</v>
      </c>
      <c r="AW607" s="40" t="s">
        <v>1411</v>
      </c>
      <c r="AX607" s="43">
        <v>0.009999999776482582</v>
      </c>
      <c r="AY607" s="40" t="s">
        <v>219</v>
      </c>
      <c r="AZ607" s="43">
        <v>0.27000001072883606</v>
      </c>
      <c r="BA607" s="40" t="s">
        <v>755</v>
      </c>
      <c r="BB607" s="42">
        <v>0.009999999776482582</v>
      </c>
      <c r="BC607" s="42" t="s">
        <v>1043</v>
      </c>
      <c r="BD607" s="42">
        <v>0.009999999776482582</v>
      </c>
      <c r="BE607" s="42" t="s">
        <v>1242</v>
      </c>
      <c r="BF607" s="42">
        <v>0.009999999776482582</v>
      </c>
      <c r="BG607" s="42" t="s">
        <v>1492</v>
      </c>
      <c r="BH607" s="42">
        <v>0.09000000357627869</v>
      </c>
      <c r="BI607" s="42" t="s">
        <v>1498</v>
      </c>
      <c r="BJ607" s="42">
        <v>0.029999999329447746</v>
      </c>
      <c r="BK607" s="42" t="s">
        <v>1504</v>
      </c>
      <c r="BL607" s="42">
        <v>0.009999999776482582</v>
      </c>
      <c r="BM607" s="42" t="s">
        <v>1510</v>
      </c>
      <c r="BN607" s="42">
        <v>0.029999999329447746</v>
      </c>
      <c r="BO607" s="42" t="s">
        <v>1387</v>
      </c>
      <c r="BP607" s="42">
        <v>0.019999999552965164</v>
      </c>
      <c r="BQ607" s="42" t="s">
        <v>1677</v>
      </c>
      <c r="BR607" s="42">
        <v>0.18000000715255737</v>
      </c>
      <c r="BS607" s="42" t="s">
        <v>1066</v>
      </c>
      <c r="BT607" s="42">
        <v>0.20000000298023224</v>
      </c>
      <c r="BU607" s="42" t="s">
        <v>1434</v>
      </c>
    </row>
    <row r="608" spans="1:29" ht="12.75">
      <c r="A608" s="11" t="s">
        <v>558</v>
      </c>
      <c r="B608" s="130" t="s">
        <v>733</v>
      </c>
      <c r="C608" s="142"/>
      <c r="D608" s="129" t="s">
        <v>227</v>
      </c>
      <c r="F608" s="15"/>
      <c r="G608" s="54">
        <v>3.08996033029184E-11</v>
      </c>
      <c r="H608" s="112">
        <v>0</v>
      </c>
      <c r="T608" s="49" t="s">
        <v>414</v>
      </c>
      <c r="U608" s="50" t="s">
        <v>219</v>
      </c>
      <c r="V608" s="40" t="s">
        <v>758</v>
      </c>
      <c r="Y608" s="91">
        <v>2</v>
      </c>
      <c r="Z608" s="43">
        <v>1</v>
      </c>
      <c r="AA608" s="40" t="s">
        <v>209</v>
      </c>
      <c r="AB608" s="43">
        <v>1</v>
      </c>
      <c r="AC608" s="40" t="s">
        <v>1966</v>
      </c>
    </row>
    <row r="609" spans="1:51" ht="38.25">
      <c r="A609" s="11" t="s">
        <v>559</v>
      </c>
      <c r="B609" s="130" t="s">
        <v>1727</v>
      </c>
      <c r="C609" s="142"/>
      <c r="D609" s="129" t="s">
        <v>227</v>
      </c>
      <c r="F609" s="15"/>
      <c r="G609" s="54">
        <v>1.55845861273275E-10</v>
      </c>
      <c r="H609" s="112">
        <v>0</v>
      </c>
      <c r="T609" s="49" t="s">
        <v>415</v>
      </c>
      <c r="U609" s="50" t="s">
        <v>755</v>
      </c>
      <c r="V609" s="40" t="s">
        <v>1229</v>
      </c>
      <c r="Y609" s="91">
        <v>13</v>
      </c>
      <c r="Z609" s="43">
        <v>0.9599999785423279</v>
      </c>
      <c r="AA609" s="40" t="s">
        <v>256</v>
      </c>
      <c r="AB609" s="43">
        <v>0.029999999329447746</v>
      </c>
      <c r="AC609" s="40" t="s">
        <v>8</v>
      </c>
      <c r="AD609" s="43">
        <v>0.009999999776482582</v>
      </c>
      <c r="AE609" s="40" t="s">
        <v>1966</v>
      </c>
      <c r="AF609" s="43">
        <v>0.029999999329447746</v>
      </c>
      <c r="AG609" s="40" t="s">
        <v>300</v>
      </c>
      <c r="AH609" s="43">
        <v>0.009999999776482582</v>
      </c>
      <c r="AI609" s="40" t="s">
        <v>197</v>
      </c>
      <c r="AJ609" s="43">
        <v>0.019999999552965164</v>
      </c>
      <c r="AK609" s="40" t="s">
        <v>261</v>
      </c>
      <c r="AL609" s="43">
        <v>0.7200000286102295</v>
      </c>
      <c r="AM609" s="40" t="s">
        <v>792</v>
      </c>
      <c r="AN609" s="43">
        <v>0.019999999552965164</v>
      </c>
      <c r="AO609" s="40" t="s">
        <v>702</v>
      </c>
      <c r="AP609" s="43">
        <v>0.05999999865889549</v>
      </c>
      <c r="AQ609" s="40" t="s">
        <v>1411</v>
      </c>
      <c r="AR609" s="43">
        <v>0.11999999731779099</v>
      </c>
      <c r="AS609" s="40" t="s">
        <v>1339</v>
      </c>
      <c r="AT609" s="43">
        <v>0.019999999552965164</v>
      </c>
      <c r="AU609" s="40" t="s">
        <v>1498</v>
      </c>
      <c r="AV609" s="43">
        <v>0.029999999329447746</v>
      </c>
      <c r="AW609" s="40" t="s">
        <v>1066</v>
      </c>
      <c r="AX609" s="43">
        <v>0.029999999329447746</v>
      </c>
      <c r="AY609" s="40" t="s">
        <v>1434</v>
      </c>
    </row>
    <row r="610" spans="1:29" ht="12.75">
      <c r="A610" s="11" t="s">
        <v>560</v>
      </c>
      <c r="B610" s="130" t="s">
        <v>1765</v>
      </c>
      <c r="C610" s="142"/>
      <c r="D610" s="129" t="s">
        <v>227</v>
      </c>
      <c r="F610" s="15"/>
      <c r="G610" s="54">
        <v>4.03851157207327E-11</v>
      </c>
      <c r="H610" s="112">
        <v>0</v>
      </c>
      <c r="T610" s="49" t="s">
        <v>2014</v>
      </c>
      <c r="U610" s="50" t="s">
        <v>755</v>
      </c>
      <c r="V610" s="40" t="s">
        <v>758</v>
      </c>
      <c r="Y610" s="91">
        <v>2</v>
      </c>
      <c r="Z610" s="43">
        <v>1</v>
      </c>
      <c r="AA610" s="40" t="s">
        <v>209</v>
      </c>
      <c r="AB610" s="43">
        <v>1</v>
      </c>
      <c r="AC610" s="40" t="s">
        <v>1966</v>
      </c>
    </row>
    <row r="611" spans="1:95" ht="89.25">
      <c r="A611" s="11" t="s">
        <v>561</v>
      </c>
      <c r="B611" s="130" t="s">
        <v>1728</v>
      </c>
      <c r="C611" s="142"/>
      <c r="D611" s="129" t="s">
        <v>227</v>
      </c>
      <c r="F611" s="15"/>
      <c r="G611" s="54">
        <v>1.77989477295523E-11</v>
      </c>
      <c r="H611" s="112">
        <v>0</v>
      </c>
      <c r="T611" s="49" t="s">
        <v>998</v>
      </c>
      <c r="U611" s="50" t="s">
        <v>1435</v>
      </c>
      <c r="V611" s="40" t="s">
        <v>1229</v>
      </c>
      <c r="Y611" s="91">
        <v>35</v>
      </c>
      <c r="Z611" s="43">
        <v>0.09000000357627869</v>
      </c>
      <c r="AA611" s="40" t="s">
        <v>712</v>
      </c>
      <c r="AB611" s="43">
        <v>0.27000001072883606</v>
      </c>
      <c r="AC611" s="40" t="s">
        <v>783</v>
      </c>
      <c r="AD611" s="43">
        <v>0.009999999776482582</v>
      </c>
      <c r="AE611" s="40" t="s">
        <v>1229</v>
      </c>
      <c r="AF611" s="43">
        <v>0.019999999552965164</v>
      </c>
      <c r="AG611" s="40" t="s">
        <v>2</v>
      </c>
      <c r="AH611" s="43">
        <v>0.07000000029802322</v>
      </c>
      <c r="AI611" s="40" t="s">
        <v>256</v>
      </c>
      <c r="AJ611" s="43">
        <v>0.09000000357627869</v>
      </c>
      <c r="AK611" s="40" t="s">
        <v>8</v>
      </c>
      <c r="AL611" s="43">
        <v>0.03999999910593033</v>
      </c>
      <c r="AM611" s="40" t="s">
        <v>1641</v>
      </c>
      <c r="AN611" s="43">
        <v>0.3199999928474426</v>
      </c>
      <c r="AO611" s="40" t="s">
        <v>1959</v>
      </c>
      <c r="AP611" s="43">
        <v>0.03999999910593033</v>
      </c>
      <c r="AQ611" s="40" t="s">
        <v>1647</v>
      </c>
      <c r="AR611" s="43">
        <v>0.38999998569488525</v>
      </c>
      <c r="AS611" s="40" t="s">
        <v>300</v>
      </c>
      <c r="AT611" s="43">
        <v>0.07000000029802322</v>
      </c>
      <c r="AU611" s="40" t="s">
        <v>301</v>
      </c>
      <c r="AV611" s="43">
        <v>0.05999999865889549</v>
      </c>
      <c r="AW611" s="40" t="s">
        <v>1553</v>
      </c>
      <c r="AX611" s="43">
        <v>0.03999999910593033</v>
      </c>
      <c r="AY611" s="40" t="s">
        <v>1575</v>
      </c>
      <c r="AZ611" s="43">
        <v>0.019999999552965164</v>
      </c>
      <c r="BA611" s="40" t="s">
        <v>272</v>
      </c>
      <c r="BB611" s="42">
        <v>0.03999999910593033</v>
      </c>
      <c r="BC611" s="42" t="s">
        <v>342</v>
      </c>
      <c r="BD611" s="42">
        <v>0.009999999776482582</v>
      </c>
      <c r="BE611" s="42" t="s">
        <v>1559</v>
      </c>
      <c r="BF611" s="42">
        <v>0.019999999552965164</v>
      </c>
      <c r="BG611" s="42" t="s">
        <v>1367</v>
      </c>
      <c r="BH611" s="42">
        <v>0.03999999910593033</v>
      </c>
      <c r="BI611" s="42" t="s">
        <v>1605</v>
      </c>
      <c r="BJ611" s="42">
        <v>0.07000000029802322</v>
      </c>
      <c r="BK611" s="42" t="s">
        <v>1412</v>
      </c>
      <c r="BL611" s="42">
        <v>0.07000000029802322</v>
      </c>
      <c r="BM611" s="42" t="s">
        <v>1368</v>
      </c>
      <c r="BN611" s="42">
        <v>0.019999999552965164</v>
      </c>
      <c r="BO611" s="42" t="s">
        <v>702</v>
      </c>
      <c r="BP611" s="42">
        <v>0.009999999776482582</v>
      </c>
      <c r="BQ611" s="42" t="s">
        <v>1411</v>
      </c>
      <c r="BR611" s="42">
        <v>0.029999999329447746</v>
      </c>
      <c r="BS611" s="42" t="s">
        <v>328</v>
      </c>
      <c r="BT611" s="42">
        <v>0.029999999329447746</v>
      </c>
      <c r="BU611" s="42" t="s">
        <v>1462</v>
      </c>
      <c r="BV611" s="42">
        <v>0.07999999821186066</v>
      </c>
      <c r="BW611" s="42" t="s">
        <v>1435</v>
      </c>
      <c r="BX611" s="42">
        <v>0.15000000596046448</v>
      </c>
      <c r="BY611" s="42" t="s">
        <v>1468</v>
      </c>
      <c r="BZ611" s="42">
        <v>0.05999999865889549</v>
      </c>
      <c r="CA611" s="42" t="s">
        <v>1432</v>
      </c>
      <c r="CB611" s="42">
        <v>0.009999999776482582</v>
      </c>
      <c r="CC611" s="42" t="s">
        <v>1371</v>
      </c>
      <c r="CD611" s="42">
        <v>0.009999999776482582</v>
      </c>
      <c r="CE611" s="42" t="s">
        <v>1351</v>
      </c>
      <c r="CF611" s="42">
        <v>0.05000000074505806</v>
      </c>
      <c r="CG611" s="42" t="s">
        <v>804</v>
      </c>
      <c r="CH611" s="42">
        <v>3.7300000190734863</v>
      </c>
      <c r="CI611" s="42" t="s">
        <v>1882</v>
      </c>
      <c r="CJ611" s="42">
        <v>0.019999999552965164</v>
      </c>
      <c r="CK611" s="42" t="s">
        <v>1051</v>
      </c>
      <c r="CL611" s="42">
        <v>0.029999999329447746</v>
      </c>
      <c r="CM611" s="42" t="s">
        <v>1671</v>
      </c>
      <c r="CN611" s="42">
        <v>0.44999998807907104</v>
      </c>
      <c r="CO611" s="42" t="s">
        <v>1434</v>
      </c>
      <c r="CP611" s="42">
        <v>0.3199999928474426</v>
      </c>
      <c r="CQ611" s="42" t="s">
        <v>739</v>
      </c>
    </row>
    <row r="612" spans="1:95" ht="89.25">
      <c r="A612" s="11" t="s">
        <v>562</v>
      </c>
      <c r="B612" s="130" t="s">
        <v>1729</v>
      </c>
      <c r="C612" s="142"/>
      <c r="D612" s="129" t="s">
        <v>782</v>
      </c>
      <c r="E612" s="11" t="s">
        <v>1868</v>
      </c>
      <c r="F612" s="15"/>
      <c r="T612" s="49" t="s">
        <v>999</v>
      </c>
      <c r="U612" s="50" t="s">
        <v>1435</v>
      </c>
      <c r="V612" s="40" t="s">
        <v>1445</v>
      </c>
      <c r="Y612" s="91">
        <v>35</v>
      </c>
      <c r="Z612" s="43">
        <v>0.029999999329447746</v>
      </c>
      <c r="AA612" s="40" t="s">
        <v>712</v>
      </c>
      <c r="AB612" s="43">
        <v>0.6200000047683716</v>
      </c>
      <c r="AC612" s="40" t="s">
        <v>783</v>
      </c>
      <c r="AD612" s="43">
        <v>0.019999999552965164</v>
      </c>
      <c r="AE612" s="40" t="s">
        <v>2</v>
      </c>
      <c r="AF612" s="43">
        <v>0.5699999928474426</v>
      </c>
      <c r="AG612" s="40" t="s">
        <v>256</v>
      </c>
      <c r="AH612" s="43">
        <v>0.3100000023841858</v>
      </c>
      <c r="AI612" s="40" t="s">
        <v>8</v>
      </c>
      <c r="AJ612" s="43">
        <v>0.05999999865889549</v>
      </c>
      <c r="AK612" s="40" t="s">
        <v>273</v>
      </c>
      <c r="AL612" s="43">
        <v>0.15000000596046448</v>
      </c>
      <c r="AM612" s="40" t="s">
        <v>1353</v>
      </c>
      <c r="AN612" s="43">
        <v>0.009999999776482582</v>
      </c>
      <c r="AO612" s="40" t="s">
        <v>1641</v>
      </c>
      <c r="AP612" s="43">
        <v>0.05999999865889549</v>
      </c>
      <c r="AQ612" s="40" t="s">
        <v>1959</v>
      </c>
      <c r="AR612" s="43">
        <v>0.03999999910593033</v>
      </c>
      <c r="AS612" s="40" t="s">
        <v>1647</v>
      </c>
      <c r="AT612" s="43">
        <v>0.5199999809265137</v>
      </c>
      <c r="AU612" s="40" t="s">
        <v>300</v>
      </c>
      <c r="AV612" s="43">
        <v>0.14000000059604645</v>
      </c>
      <c r="AW612" s="40" t="s">
        <v>301</v>
      </c>
      <c r="AX612" s="43">
        <v>0.03999999910593033</v>
      </c>
      <c r="AY612" s="40" t="s">
        <v>1424</v>
      </c>
      <c r="AZ612" s="43">
        <v>0.009999999776482582</v>
      </c>
      <c r="BA612" s="40" t="s">
        <v>1553</v>
      </c>
      <c r="BB612" s="42">
        <v>0.03999999910593033</v>
      </c>
      <c r="BC612" s="42" t="s">
        <v>1232</v>
      </c>
      <c r="BD612" s="42">
        <v>0.17000000178813934</v>
      </c>
      <c r="BE612" s="42" t="s">
        <v>272</v>
      </c>
      <c r="BF612" s="42">
        <v>0.05999999865889549</v>
      </c>
      <c r="BG612" s="42" t="s">
        <v>342</v>
      </c>
      <c r="BH612" s="42">
        <v>0.05999999865889549</v>
      </c>
      <c r="BI612" s="42" t="s">
        <v>1605</v>
      </c>
      <c r="BJ612" s="42">
        <v>0.029999999329447746</v>
      </c>
      <c r="BK612" s="42" t="s">
        <v>2066</v>
      </c>
      <c r="BL612" s="42">
        <v>0.029999999329447746</v>
      </c>
      <c r="BM612" s="42" t="s">
        <v>1698</v>
      </c>
      <c r="BN612" s="42">
        <v>0.019999999552965164</v>
      </c>
      <c r="BO612" s="42" t="s">
        <v>2096</v>
      </c>
      <c r="BP612" s="42">
        <v>0.03999999910593033</v>
      </c>
      <c r="BQ612" s="42" t="s">
        <v>328</v>
      </c>
      <c r="BR612" s="42">
        <v>0.03999999910593033</v>
      </c>
      <c r="BS612" s="42" t="s">
        <v>1462</v>
      </c>
      <c r="BT612" s="42">
        <v>0.029999999329447746</v>
      </c>
      <c r="BU612" s="42" t="s">
        <v>275</v>
      </c>
      <c r="BV612" s="42">
        <v>0.009999999776482582</v>
      </c>
      <c r="BW612" s="42" t="s">
        <v>1474</v>
      </c>
      <c r="BX612" s="42">
        <v>0.2199999988079071</v>
      </c>
      <c r="BY612" s="42" t="s">
        <v>1468</v>
      </c>
      <c r="BZ612" s="42">
        <v>0.12999999523162842</v>
      </c>
      <c r="CA612" s="42" t="s">
        <v>1432</v>
      </c>
      <c r="CB612" s="42">
        <v>0.05999999865889549</v>
      </c>
      <c r="CC612" s="42" t="s">
        <v>330</v>
      </c>
      <c r="CD612" s="42">
        <v>0.46000000834465027</v>
      </c>
      <c r="CE612" s="42" t="s">
        <v>1371</v>
      </c>
      <c r="CF612" s="42">
        <v>0.019999999552965164</v>
      </c>
      <c r="CG612" s="42" t="s">
        <v>1351</v>
      </c>
      <c r="CH612" s="42">
        <v>6.889999866485596</v>
      </c>
      <c r="CI612" s="42" t="s">
        <v>1882</v>
      </c>
      <c r="CJ612" s="42">
        <v>0.03999999910593033</v>
      </c>
      <c r="CK612" s="42" t="s">
        <v>1051</v>
      </c>
      <c r="CL612" s="42">
        <v>0.1599999964237213</v>
      </c>
      <c r="CM612" s="42" t="s">
        <v>1671</v>
      </c>
      <c r="CN612" s="42">
        <v>0.7200000286102295</v>
      </c>
      <c r="CO612" s="42" t="s">
        <v>1434</v>
      </c>
      <c r="CP612" s="42">
        <v>0.20999999344348907</v>
      </c>
      <c r="CQ612" s="42" t="s">
        <v>739</v>
      </c>
    </row>
    <row r="613" spans="1:65" ht="51">
      <c r="A613" s="11" t="s">
        <v>563</v>
      </c>
      <c r="B613" s="130" t="s">
        <v>1730</v>
      </c>
      <c r="C613" s="142"/>
      <c r="D613" s="129" t="s">
        <v>227</v>
      </c>
      <c r="F613" s="15"/>
      <c r="G613" s="54">
        <v>3.65859306424126E-11</v>
      </c>
      <c r="H613" s="112">
        <v>0</v>
      </c>
      <c r="T613" s="49" t="s">
        <v>1000</v>
      </c>
      <c r="U613" s="50" t="s">
        <v>1940</v>
      </c>
      <c r="V613" s="40" t="s">
        <v>1229</v>
      </c>
      <c r="Y613" s="91">
        <v>20</v>
      </c>
      <c r="Z613" s="43">
        <v>0.009999999776482582</v>
      </c>
      <c r="AA613" s="40" t="s">
        <v>712</v>
      </c>
      <c r="AB613" s="43">
        <v>0.6000000238418579</v>
      </c>
      <c r="AC613" s="40" t="s">
        <v>783</v>
      </c>
      <c r="AD613" s="43">
        <v>0.07999999821186066</v>
      </c>
      <c r="AE613" s="40" t="s">
        <v>256</v>
      </c>
      <c r="AF613" s="43">
        <v>0.25999999046325684</v>
      </c>
      <c r="AG613" s="40" t="s">
        <v>8</v>
      </c>
      <c r="AH613" s="43">
        <v>0.28999999165534973</v>
      </c>
      <c r="AI613" s="40" t="s">
        <v>300</v>
      </c>
      <c r="AJ613" s="43">
        <v>0.05000000074505806</v>
      </c>
      <c r="AK613" s="40" t="s">
        <v>301</v>
      </c>
      <c r="AL613" s="43">
        <v>0.05000000074505806</v>
      </c>
      <c r="AM613" s="40" t="s">
        <v>1553</v>
      </c>
      <c r="AN613" s="43">
        <v>0.029999999329447746</v>
      </c>
      <c r="AO613" s="40" t="s">
        <v>1587</v>
      </c>
      <c r="AP613" s="43">
        <v>0.009999999776482582</v>
      </c>
      <c r="AQ613" s="40" t="s">
        <v>1605</v>
      </c>
      <c r="AR613" s="43">
        <v>0.009999999776482582</v>
      </c>
      <c r="AS613" s="40" t="s">
        <v>1412</v>
      </c>
      <c r="AT613" s="43">
        <v>0.05999999865889549</v>
      </c>
      <c r="AU613" s="40" t="s">
        <v>2066</v>
      </c>
      <c r="AV613" s="43">
        <v>0.009999999776482582</v>
      </c>
      <c r="AW613" s="40" t="s">
        <v>792</v>
      </c>
      <c r="AX613" s="43">
        <v>0.05000000074505806</v>
      </c>
      <c r="AY613" s="40" t="s">
        <v>1474</v>
      </c>
      <c r="AZ613" s="43">
        <v>0.07999999821186066</v>
      </c>
      <c r="BA613" s="40" t="s">
        <v>1435</v>
      </c>
      <c r="BB613" s="42">
        <v>0.20000000298023224</v>
      </c>
      <c r="BC613" s="42" t="s">
        <v>1468</v>
      </c>
      <c r="BD613" s="42">
        <v>0.03999999910593033</v>
      </c>
      <c r="BE613" s="42" t="s">
        <v>750</v>
      </c>
      <c r="BF613" s="42">
        <v>0.019999999552965164</v>
      </c>
      <c r="BG613" s="42" t="s">
        <v>1837</v>
      </c>
      <c r="BH613" s="42">
        <v>0.5600000023841858</v>
      </c>
      <c r="BI613" s="42" t="s">
        <v>1838</v>
      </c>
      <c r="BJ613" s="42">
        <v>0.3199999928474426</v>
      </c>
      <c r="BK613" s="42" t="s">
        <v>1051</v>
      </c>
      <c r="BL613" s="42">
        <v>0.3400000035762787</v>
      </c>
      <c r="BM613" s="42" t="s">
        <v>1434</v>
      </c>
    </row>
    <row r="614" spans="1:71" ht="63.75">
      <c r="A614" s="11" t="s">
        <v>564</v>
      </c>
      <c r="B614" s="130" t="s">
        <v>1731</v>
      </c>
      <c r="C614" s="142"/>
      <c r="D614" s="129" t="s">
        <v>782</v>
      </c>
      <c r="E614" s="11" t="s">
        <v>769</v>
      </c>
      <c r="F614" s="15"/>
      <c r="T614" s="49" t="s">
        <v>1001</v>
      </c>
      <c r="U614" s="50" t="s">
        <v>1940</v>
      </c>
      <c r="V614" s="40" t="s">
        <v>1445</v>
      </c>
      <c r="Y614" s="91">
        <v>23</v>
      </c>
      <c r="Z614" s="43">
        <v>1</v>
      </c>
      <c r="AA614" s="40" t="s">
        <v>783</v>
      </c>
      <c r="AB614" s="43">
        <v>0.9200000166893005</v>
      </c>
      <c r="AC614" s="40" t="s">
        <v>256</v>
      </c>
      <c r="AD614" s="43">
        <v>0.05999999865889549</v>
      </c>
      <c r="AE614" s="40" t="s">
        <v>8</v>
      </c>
      <c r="AF614" s="43">
        <v>0.10000000149011612</v>
      </c>
      <c r="AG614" s="40" t="s">
        <v>300</v>
      </c>
      <c r="AH614" s="43">
        <v>0.019999999552965164</v>
      </c>
      <c r="AI614" s="40" t="s">
        <v>301</v>
      </c>
      <c r="AJ614" s="43">
        <v>0.7300000190734863</v>
      </c>
      <c r="AK614" s="40" t="s">
        <v>1424</v>
      </c>
      <c r="AL614" s="43">
        <v>0.009999999776482582</v>
      </c>
      <c r="AM614" s="40" t="s">
        <v>1553</v>
      </c>
      <c r="AN614" s="43">
        <v>0.019999999552965164</v>
      </c>
      <c r="AO614" s="40" t="s">
        <v>1232</v>
      </c>
      <c r="AP614" s="43">
        <v>0.03999999910593033</v>
      </c>
      <c r="AQ614" s="40" t="s">
        <v>272</v>
      </c>
      <c r="AR614" s="43">
        <v>0.019999999552965164</v>
      </c>
      <c r="AS614" s="40" t="s">
        <v>342</v>
      </c>
      <c r="AT614" s="43">
        <v>0.3199999928474426</v>
      </c>
      <c r="AU614" s="40" t="s">
        <v>1964</v>
      </c>
      <c r="AV614" s="43">
        <v>0.05999999865889549</v>
      </c>
      <c r="AW614" s="40" t="s">
        <v>197</v>
      </c>
      <c r="AX614" s="43">
        <v>0.019999999552965164</v>
      </c>
      <c r="AY614" s="40" t="s">
        <v>261</v>
      </c>
      <c r="AZ614" s="43">
        <v>0.009999999776482582</v>
      </c>
      <c r="BA614" s="40" t="s">
        <v>2084</v>
      </c>
      <c r="BB614" s="42">
        <v>0.03999999910593033</v>
      </c>
      <c r="BC614" s="42" t="s">
        <v>1390</v>
      </c>
      <c r="BD614" s="42">
        <v>0.3700000047683716</v>
      </c>
      <c r="BE614" s="42" t="s">
        <v>1369</v>
      </c>
      <c r="BF614" s="42">
        <v>0.009999999776482582</v>
      </c>
      <c r="BG614" s="42" t="s">
        <v>696</v>
      </c>
      <c r="BH614" s="42">
        <v>0.019999999552965164</v>
      </c>
      <c r="BI614" s="42" t="s">
        <v>274</v>
      </c>
      <c r="BJ614" s="42">
        <v>0.019999999552965164</v>
      </c>
      <c r="BK614" s="42" t="s">
        <v>1486</v>
      </c>
      <c r="BL614" s="42">
        <v>0.07000000029802322</v>
      </c>
      <c r="BM614" s="42" t="s">
        <v>1366</v>
      </c>
      <c r="BN614" s="42">
        <v>0.07000000029802322</v>
      </c>
      <c r="BO614" s="42" t="s">
        <v>1665</v>
      </c>
      <c r="BP614" s="42">
        <v>0.05000000074505806</v>
      </c>
      <c r="BQ614" s="42" t="s">
        <v>1671</v>
      </c>
      <c r="BR614" s="42">
        <v>0.11999999731779099</v>
      </c>
      <c r="BS614" s="42" t="s">
        <v>1434</v>
      </c>
    </row>
    <row r="615" spans="1:41" ht="25.5">
      <c r="A615" s="11" t="s">
        <v>565</v>
      </c>
      <c r="B615" s="130" t="s">
        <v>734</v>
      </c>
      <c r="C615" s="142"/>
      <c r="D615" s="129" t="s">
        <v>227</v>
      </c>
      <c r="F615" s="15"/>
      <c r="G615" s="54">
        <v>4.49260003440973E-11</v>
      </c>
      <c r="H615" s="112">
        <v>0</v>
      </c>
      <c r="T615" s="49" t="s">
        <v>1863</v>
      </c>
      <c r="U615" s="50" t="s">
        <v>754</v>
      </c>
      <c r="V615" s="40" t="s">
        <v>1229</v>
      </c>
      <c r="Y615" s="91">
        <v>8</v>
      </c>
      <c r="Z615" s="43">
        <v>0.41999998688697815</v>
      </c>
      <c r="AA615" s="40" t="s">
        <v>783</v>
      </c>
      <c r="AB615" s="43">
        <v>0.5799999833106995</v>
      </c>
      <c r="AC615" s="40" t="s">
        <v>256</v>
      </c>
      <c r="AD615" s="43">
        <v>0.009999999776482582</v>
      </c>
      <c r="AE615" s="40" t="s">
        <v>1411</v>
      </c>
      <c r="AF615" s="43">
        <v>0.019999999552965164</v>
      </c>
      <c r="AG615" s="40" t="s">
        <v>275</v>
      </c>
      <c r="AH615" s="43">
        <v>0.10999999940395355</v>
      </c>
      <c r="AI615" s="40" t="s">
        <v>1940</v>
      </c>
      <c r="AJ615" s="43">
        <v>0.4699999988079071</v>
      </c>
      <c r="AK615" s="40" t="s">
        <v>1435</v>
      </c>
      <c r="AL615" s="43">
        <v>0.009999999776482582</v>
      </c>
      <c r="AM615" s="40" t="s">
        <v>1838</v>
      </c>
      <c r="AN615" s="43">
        <v>0.3700000047683716</v>
      </c>
      <c r="AO615" s="40" t="s">
        <v>1839</v>
      </c>
    </row>
    <row r="616" spans="1:29" ht="12.75">
      <c r="A616" s="11" t="s">
        <v>566</v>
      </c>
      <c r="B616" s="130" t="s">
        <v>735</v>
      </c>
      <c r="C616" s="142"/>
      <c r="D616" s="129" t="s">
        <v>782</v>
      </c>
      <c r="E616" s="11" t="s">
        <v>1428</v>
      </c>
      <c r="F616" s="15"/>
      <c r="T616" s="49" t="s">
        <v>1864</v>
      </c>
      <c r="U616" s="50" t="s">
        <v>754</v>
      </c>
      <c r="V616" s="40" t="s">
        <v>1445</v>
      </c>
      <c r="Y616" s="91">
        <v>2</v>
      </c>
      <c r="Z616" s="43">
        <v>0.3400000035762787</v>
      </c>
      <c r="AA616" s="40" t="s">
        <v>1940</v>
      </c>
      <c r="AB616" s="43">
        <v>0.6600000262260437</v>
      </c>
      <c r="AC616" s="40" t="s">
        <v>1435</v>
      </c>
    </row>
    <row r="617" spans="1:75" ht="63.75">
      <c r="A617" s="11" t="s">
        <v>567</v>
      </c>
      <c r="B617" s="130" t="s">
        <v>1732</v>
      </c>
      <c r="C617" s="142"/>
      <c r="D617" s="129" t="s">
        <v>227</v>
      </c>
      <c r="F617" s="15"/>
      <c r="G617" s="54">
        <v>4.10669333987456E-11</v>
      </c>
      <c r="H617" s="112">
        <v>0</v>
      </c>
      <c r="T617" s="49" t="s">
        <v>1002</v>
      </c>
      <c r="U617" s="50" t="s">
        <v>793</v>
      </c>
      <c r="V617" s="40" t="s">
        <v>1229</v>
      </c>
      <c r="Y617" s="91">
        <v>25</v>
      </c>
      <c r="Z617" s="43">
        <v>0.18000000715255737</v>
      </c>
      <c r="AA617" s="40" t="s">
        <v>712</v>
      </c>
      <c r="AB617" s="43">
        <v>0.3499999940395355</v>
      </c>
      <c r="AC617" s="40" t="s">
        <v>783</v>
      </c>
      <c r="AD617" s="43">
        <v>0.1899999976158142</v>
      </c>
      <c r="AE617" s="40" t="s">
        <v>1229</v>
      </c>
      <c r="AF617" s="43">
        <v>0.029999999329447746</v>
      </c>
      <c r="AG617" s="40" t="s">
        <v>2</v>
      </c>
      <c r="AH617" s="43">
        <v>0.15000000596046448</v>
      </c>
      <c r="AI617" s="40" t="s">
        <v>256</v>
      </c>
      <c r="AJ617" s="43">
        <v>0.029999999329447746</v>
      </c>
      <c r="AK617" s="40" t="s">
        <v>8</v>
      </c>
      <c r="AL617" s="43">
        <v>0.3400000035762787</v>
      </c>
      <c r="AM617" s="40" t="s">
        <v>300</v>
      </c>
      <c r="AN617" s="43">
        <v>0.07999999821186066</v>
      </c>
      <c r="AO617" s="40" t="s">
        <v>301</v>
      </c>
      <c r="AP617" s="43">
        <v>0.09000000357627869</v>
      </c>
      <c r="AQ617" s="40" t="s">
        <v>1553</v>
      </c>
      <c r="AR617" s="43">
        <v>0.09000000357627869</v>
      </c>
      <c r="AS617" s="40" t="s">
        <v>342</v>
      </c>
      <c r="AT617" s="43">
        <v>0.05000000074505806</v>
      </c>
      <c r="AU617" s="40" t="s">
        <v>2078</v>
      </c>
      <c r="AV617" s="43">
        <v>0.029999999329447746</v>
      </c>
      <c r="AW617" s="40" t="s">
        <v>1605</v>
      </c>
      <c r="AX617" s="43">
        <v>0.019999999552965164</v>
      </c>
      <c r="AY617" s="40" t="s">
        <v>696</v>
      </c>
      <c r="AZ617" s="43">
        <v>0.1599999964237213</v>
      </c>
      <c r="BA617" s="40" t="s">
        <v>1940</v>
      </c>
      <c r="BB617" s="42">
        <v>0.019999999552965164</v>
      </c>
      <c r="BC617" s="42" t="s">
        <v>1435</v>
      </c>
      <c r="BD617" s="42">
        <v>0.029999999329447746</v>
      </c>
      <c r="BE617" s="42" t="s">
        <v>1468</v>
      </c>
      <c r="BF617" s="42">
        <v>0.019999999552965164</v>
      </c>
      <c r="BG617" s="42" t="s">
        <v>1432</v>
      </c>
      <c r="BH617" s="42">
        <v>0.15000000596046448</v>
      </c>
      <c r="BI617" s="42" t="s">
        <v>793</v>
      </c>
      <c r="BJ617" s="42">
        <v>0.019999999552965164</v>
      </c>
      <c r="BK617" s="42" t="s">
        <v>1057</v>
      </c>
      <c r="BL617" s="42">
        <v>0.05999999865889549</v>
      </c>
      <c r="BM617" s="42" t="s">
        <v>750</v>
      </c>
      <c r="BN617" s="42">
        <v>0.3499999940395355</v>
      </c>
      <c r="BO617" s="42" t="s">
        <v>1347</v>
      </c>
      <c r="BP617" s="42">
        <v>0.009999999776482582</v>
      </c>
      <c r="BQ617" s="42" t="s">
        <v>330</v>
      </c>
      <c r="BR617" s="42">
        <v>0.019999999552965164</v>
      </c>
      <c r="BS617" s="42" t="s">
        <v>1486</v>
      </c>
      <c r="BT617" s="42">
        <v>0.33000001311302185</v>
      </c>
      <c r="BU617" s="42" t="s">
        <v>1051</v>
      </c>
      <c r="BV617" s="42">
        <v>0.41999998688697815</v>
      </c>
      <c r="BW617" s="42" t="s">
        <v>1434</v>
      </c>
    </row>
    <row r="618" spans="1:67" ht="51">
      <c r="A618" s="11" t="s">
        <v>568</v>
      </c>
      <c r="B618" s="130" t="s">
        <v>1733</v>
      </c>
      <c r="C618" s="142"/>
      <c r="D618" s="129" t="s">
        <v>782</v>
      </c>
      <c r="E618" s="11" t="s">
        <v>1428</v>
      </c>
      <c r="F618" s="15"/>
      <c r="T618" s="49" t="s">
        <v>1003</v>
      </c>
      <c r="U618" s="50" t="s">
        <v>793</v>
      </c>
      <c r="V618" s="40" t="s">
        <v>1445</v>
      </c>
      <c r="Y618" s="91">
        <v>21</v>
      </c>
      <c r="Z618" s="43">
        <v>0.9300000071525574</v>
      </c>
      <c r="AA618" s="40" t="s">
        <v>783</v>
      </c>
      <c r="AB618" s="43">
        <v>1</v>
      </c>
      <c r="AC618" s="40" t="s">
        <v>1229</v>
      </c>
      <c r="AD618" s="43">
        <v>0.019999999552965164</v>
      </c>
      <c r="AE618" s="40" t="s">
        <v>256</v>
      </c>
      <c r="AF618" s="43">
        <v>0.009999999776482582</v>
      </c>
      <c r="AG618" s="40" t="s">
        <v>8</v>
      </c>
      <c r="AH618" s="43">
        <v>0.009999999776482582</v>
      </c>
      <c r="AI618" s="40" t="s">
        <v>1647</v>
      </c>
      <c r="AJ618" s="43">
        <v>0.07000000029802322</v>
      </c>
      <c r="AK618" s="40" t="s">
        <v>300</v>
      </c>
      <c r="AL618" s="43">
        <v>0.019999999552965164</v>
      </c>
      <c r="AM618" s="40" t="s">
        <v>301</v>
      </c>
      <c r="AN618" s="43">
        <v>0.6299999952316284</v>
      </c>
      <c r="AO618" s="40" t="s">
        <v>1424</v>
      </c>
      <c r="AP618" s="43">
        <v>0.009999999776482582</v>
      </c>
      <c r="AQ618" s="40" t="s">
        <v>1553</v>
      </c>
      <c r="AR618" s="43">
        <v>0.20000000298023224</v>
      </c>
      <c r="AS618" s="40" t="s">
        <v>272</v>
      </c>
      <c r="AT618" s="43">
        <v>0.5400000214576721</v>
      </c>
      <c r="AU618" s="40" t="s">
        <v>197</v>
      </c>
      <c r="AV618" s="43">
        <v>0.009999999776482582</v>
      </c>
      <c r="AW618" s="40" t="s">
        <v>1605</v>
      </c>
      <c r="AX618" s="43">
        <v>0.1599999964237213</v>
      </c>
      <c r="AY618" s="40" t="s">
        <v>1369</v>
      </c>
      <c r="AZ618" s="43">
        <v>0.009999999776482582</v>
      </c>
      <c r="BA618" s="40" t="s">
        <v>1462</v>
      </c>
      <c r="BB618" s="42">
        <v>0.009999999776482582</v>
      </c>
      <c r="BC618" s="42" t="s">
        <v>1435</v>
      </c>
      <c r="BD618" s="42">
        <v>0.009999999776482582</v>
      </c>
      <c r="BE618" s="42" t="s">
        <v>1468</v>
      </c>
      <c r="BF618" s="42">
        <v>0.019999999552965164</v>
      </c>
      <c r="BG618" s="42" t="s">
        <v>1432</v>
      </c>
      <c r="BH618" s="42">
        <v>0.009999999776482582</v>
      </c>
      <c r="BI618" s="42" t="s">
        <v>793</v>
      </c>
      <c r="BJ618" s="42">
        <v>0.03999999910593033</v>
      </c>
      <c r="BK618" s="42" t="s">
        <v>330</v>
      </c>
      <c r="BL618" s="42">
        <v>0.009999999776482582</v>
      </c>
      <c r="BM618" s="42" t="s">
        <v>1051</v>
      </c>
      <c r="BN618" s="42">
        <v>0.09000000357627869</v>
      </c>
      <c r="BO618" s="42" t="s">
        <v>1434</v>
      </c>
    </row>
    <row r="619" spans="1:53" ht="38.25">
      <c r="A619" s="11" t="s">
        <v>569</v>
      </c>
      <c r="B619" s="130" t="s">
        <v>1734</v>
      </c>
      <c r="C619" s="142"/>
      <c r="D619" s="129" t="s">
        <v>227</v>
      </c>
      <c r="F619" s="15"/>
      <c r="G619" s="54">
        <v>1.27207195567507E-11</v>
      </c>
      <c r="H619" s="112">
        <v>0</v>
      </c>
      <c r="T619" s="49" t="s">
        <v>1004</v>
      </c>
      <c r="U619" s="50" t="s">
        <v>1941</v>
      </c>
      <c r="V619" s="40" t="s">
        <v>1229</v>
      </c>
      <c r="Y619" s="91">
        <v>14</v>
      </c>
      <c r="Z619" s="43">
        <v>0.23000000417232513</v>
      </c>
      <c r="AA619" s="40" t="s">
        <v>712</v>
      </c>
      <c r="AB619" s="43">
        <v>0.49000000953674316</v>
      </c>
      <c r="AC619" s="40" t="s">
        <v>783</v>
      </c>
      <c r="AD619" s="43">
        <v>0.03999999910593033</v>
      </c>
      <c r="AE619" s="40" t="s">
        <v>8</v>
      </c>
      <c r="AF619" s="43">
        <v>0.7599999904632568</v>
      </c>
      <c r="AG619" s="40" t="s">
        <v>300</v>
      </c>
      <c r="AH619" s="43">
        <v>0.2199999988079071</v>
      </c>
      <c r="AI619" s="40" t="s">
        <v>301</v>
      </c>
      <c r="AJ619" s="43">
        <v>0.07999999821186066</v>
      </c>
      <c r="AK619" s="40" t="s">
        <v>1553</v>
      </c>
      <c r="AL619" s="43">
        <v>0.15000000596046448</v>
      </c>
      <c r="AM619" s="40" t="s">
        <v>1605</v>
      </c>
      <c r="AN619" s="43">
        <v>0.4699999988079071</v>
      </c>
      <c r="AO619" s="40" t="s">
        <v>1940</v>
      </c>
      <c r="AP619" s="43">
        <v>0.019999999552965164</v>
      </c>
      <c r="AQ619" s="40" t="s">
        <v>1435</v>
      </c>
      <c r="AR619" s="43">
        <v>0.23999999463558197</v>
      </c>
      <c r="AS619" s="40" t="s">
        <v>1468</v>
      </c>
      <c r="AT619" s="43">
        <v>0.07999999821186066</v>
      </c>
      <c r="AU619" s="40" t="s">
        <v>1432</v>
      </c>
      <c r="AV619" s="43">
        <v>0.14000000059604645</v>
      </c>
      <c r="AW619" s="40" t="s">
        <v>750</v>
      </c>
      <c r="AX619" s="43">
        <v>0.03999999910593033</v>
      </c>
      <c r="AY619" s="40" t="s">
        <v>1480</v>
      </c>
      <c r="AZ619" s="43">
        <v>0.9800000190734863</v>
      </c>
      <c r="BA619" s="40" t="s">
        <v>1434</v>
      </c>
    </row>
    <row r="620" spans="1:65" ht="51">
      <c r="A620" s="11" t="s">
        <v>570</v>
      </c>
      <c r="B620" s="130" t="s">
        <v>1735</v>
      </c>
      <c r="C620" s="142"/>
      <c r="D620" s="129" t="s">
        <v>782</v>
      </c>
      <c r="E620" s="11" t="s">
        <v>1866</v>
      </c>
      <c r="F620" s="15"/>
      <c r="T620" s="49" t="s">
        <v>1005</v>
      </c>
      <c r="U620" s="50" t="s">
        <v>1941</v>
      </c>
      <c r="V620" s="40" t="s">
        <v>1445</v>
      </c>
      <c r="Y620" s="91">
        <v>20</v>
      </c>
      <c r="Z620" s="43">
        <v>1.8600000143051147</v>
      </c>
      <c r="AA620" s="40" t="s">
        <v>783</v>
      </c>
      <c r="AB620" s="43">
        <v>0.03999999910593033</v>
      </c>
      <c r="AC620" s="40" t="s">
        <v>256</v>
      </c>
      <c r="AD620" s="43">
        <v>0.029999999329447746</v>
      </c>
      <c r="AE620" s="40" t="s">
        <v>8</v>
      </c>
      <c r="AF620" s="43">
        <v>0.009999999776482582</v>
      </c>
      <c r="AG620" s="40" t="s">
        <v>1647</v>
      </c>
      <c r="AH620" s="43">
        <v>0.17000000178813934</v>
      </c>
      <c r="AI620" s="40" t="s">
        <v>300</v>
      </c>
      <c r="AJ620" s="43">
        <v>0.05000000074505806</v>
      </c>
      <c r="AK620" s="40" t="s">
        <v>301</v>
      </c>
      <c r="AL620" s="43">
        <v>0.23000000417232513</v>
      </c>
      <c r="AM620" s="40" t="s">
        <v>1424</v>
      </c>
      <c r="AN620" s="43">
        <v>0.009999999776482582</v>
      </c>
      <c r="AO620" s="40" t="s">
        <v>1553</v>
      </c>
      <c r="AP620" s="43">
        <v>0.4000000059604645</v>
      </c>
      <c r="AQ620" s="40" t="s">
        <v>272</v>
      </c>
      <c r="AR620" s="43">
        <v>0.1899999976158142</v>
      </c>
      <c r="AS620" s="40" t="s">
        <v>197</v>
      </c>
      <c r="AT620" s="43">
        <v>0.029999999329447746</v>
      </c>
      <c r="AU620" s="40" t="s">
        <v>1605</v>
      </c>
      <c r="AV620" s="43">
        <v>0.23000000417232513</v>
      </c>
      <c r="AW620" s="40" t="s">
        <v>1369</v>
      </c>
      <c r="AX620" s="43">
        <v>0.019999999552965164</v>
      </c>
      <c r="AY620" s="40" t="s">
        <v>1462</v>
      </c>
      <c r="AZ620" s="43">
        <v>0.029999999329447746</v>
      </c>
      <c r="BA620" s="40" t="s">
        <v>1435</v>
      </c>
      <c r="BB620" s="42">
        <v>0.029999999329447746</v>
      </c>
      <c r="BC620" s="42" t="s">
        <v>1468</v>
      </c>
      <c r="BD620" s="42">
        <v>0.05000000074505806</v>
      </c>
      <c r="BE620" s="42" t="s">
        <v>1432</v>
      </c>
      <c r="BF620" s="42">
        <v>0.009999999776482582</v>
      </c>
      <c r="BG620" s="42" t="s">
        <v>793</v>
      </c>
      <c r="BH620" s="42">
        <v>0.03999999910593033</v>
      </c>
      <c r="BI620" s="42" t="s">
        <v>330</v>
      </c>
      <c r="BJ620" s="42">
        <v>0.009999999776482582</v>
      </c>
      <c r="BK620" s="42" t="s">
        <v>1051</v>
      </c>
      <c r="BL620" s="42">
        <v>0.2199999988079071</v>
      </c>
      <c r="BM620" s="42" t="s">
        <v>1434</v>
      </c>
    </row>
    <row r="621" spans="1:67" ht="63.75">
      <c r="A621" s="11" t="s">
        <v>571</v>
      </c>
      <c r="B621" s="130" t="s">
        <v>1736</v>
      </c>
      <c r="C621" s="142"/>
      <c r="D621" s="129" t="s">
        <v>227</v>
      </c>
      <c r="F621" s="15"/>
      <c r="G621" s="54">
        <v>1.47094157122938E-12</v>
      </c>
      <c r="H621" s="112">
        <v>0</v>
      </c>
      <c r="T621" s="49" t="s">
        <v>1006</v>
      </c>
      <c r="U621" s="50" t="s">
        <v>1426</v>
      </c>
      <c r="V621" s="40" t="s">
        <v>1229</v>
      </c>
      <c r="Y621" s="91">
        <v>21</v>
      </c>
      <c r="Z621" s="43">
        <v>0.4099999964237213</v>
      </c>
      <c r="AA621" s="40" t="s">
        <v>712</v>
      </c>
      <c r="AB621" s="43">
        <v>0.17000000178813934</v>
      </c>
      <c r="AC621" s="40" t="s">
        <v>783</v>
      </c>
      <c r="AD621" s="43">
        <v>0.30000001192092896</v>
      </c>
      <c r="AE621" s="40" t="s">
        <v>8</v>
      </c>
      <c r="AF621" s="43">
        <v>0.9800000190734863</v>
      </c>
      <c r="AG621" s="40" t="s">
        <v>300</v>
      </c>
      <c r="AH621" s="43">
        <v>0.11999999731779099</v>
      </c>
      <c r="AI621" s="40" t="s">
        <v>301</v>
      </c>
      <c r="AJ621" s="43">
        <v>0.10000000149011612</v>
      </c>
      <c r="AK621" s="40" t="s">
        <v>1553</v>
      </c>
      <c r="AL621" s="43">
        <v>0.2800000011920929</v>
      </c>
      <c r="AM621" s="40" t="s">
        <v>1575</v>
      </c>
      <c r="AN621" s="43">
        <v>0.05000000074505806</v>
      </c>
      <c r="AO621" s="40" t="s">
        <v>1581</v>
      </c>
      <c r="AP621" s="43">
        <v>0.019999999552965164</v>
      </c>
      <c r="AQ621" s="40" t="s">
        <v>342</v>
      </c>
      <c r="AR621" s="43">
        <v>0.05000000074505806</v>
      </c>
      <c r="AS621" s="40" t="s">
        <v>1390</v>
      </c>
      <c r="AT621" s="43">
        <v>0.25</v>
      </c>
      <c r="AU621" s="40" t="s">
        <v>1605</v>
      </c>
      <c r="AV621" s="43">
        <v>0.05000000074505806</v>
      </c>
      <c r="AW621" s="40" t="s">
        <v>1391</v>
      </c>
      <c r="AX621" s="43">
        <v>0.03999999910593033</v>
      </c>
      <c r="AY621" s="40" t="s">
        <v>1593</v>
      </c>
      <c r="AZ621" s="43">
        <v>0.07000000029802322</v>
      </c>
      <c r="BA621" s="40" t="s">
        <v>1412</v>
      </c>
      <c r="BB621" s="42">
        <v>0.05000000074505806</v>
      </c>
      <c r="BC621" s="42" t="s">
        <v>2066</v>
      </c>
      <c r="BD621" s="42">
        <v>0.09000000357627869</v>
      </c>
      <c r="BE621" s="42" t="s">
        <v>1474</v>
      </c>
      <c r="BF621" s="42">
        <v>0.1899999976158142</v>
      </c>
      <c r="BG621" s="42" t="s">
        <v>1468</v>
      </c>
      <c r="BH621" s="42">
        <v>0.019999999552965164</v>
      </c>
      <c r="BI621" s="42" t="s">
        <v>1057</v>
      </c>
      <c r="BJ621" s="42">
        <v>0.11999999731779099</v>
      </c>
      <c r="BK621" s="42" t="s">
        <v>750</v>
      </c>
      <c r="BL621" s="42">
        <v>1.100000023841858</v>
      </c>
      <c r="BM621" s="42" t="s">
        <v>1051</v>
      </c>
      <c r="BN621" s="42">
        <v>1.100000023841858</v>
      </c>
      <c r="BO621" s="42" t="s">
        <v>1434</v>
      </c>
    </row>
    <row r="622" spans="1:69" ht="63.75">
      <c r="A622" s="11" t="s">
        <v>572</v>
      </c>
      <c r="B622" s="130" t="s">
        <v>1737</v>
      </c>
      <c r="C622" s="142"/>
      <c r="D622" s="129" t="s">
        <v>782</v>
      </c>
      <c r="E622" s="11" t="s">
        <v>769</v>
      </c>
      <c r="F622" s="15"/>
      <c r="T622" s="49" t="s">
        <v>1007</v>
      </c>
      <c r="U622" s="50" t="s">
        <v>1426</v>
      </c>
      <c r="V622" s="40" t="s">
        <v>1445</v>
      </c>
      <c r="Y622" s="91">
        <v>22</v>
      </c>
      <c r="Z622" s="43">
        <v>0.03999999910593033</v>
      </c>
      <c r="AA622" s="40" t="s">
        <v>1965</v>
      </c>
      <c r="AB622" s="43">
        <v>1</v>
      </c>
      <c r="AC622" s="40" t="s">
        <v>783</v>
      </c>
      <c r="AD622" s="43">
        <v>0.1899999976158142</v>
      </c>
      <c r="AE622" s="40" t="s">
        <v>256</v>
      </c>
      <c r="AF622" s="43">
        <v>0.3799999952316284</v>
      </c>
      <c r="AG622" s="40" t="s">
        <v>8</v>
      </c>
      <c r="AH622" s="43">
        <v>0.3199999928474426</v>
      </c>
      <c r="AI622" s="40" t="s">
        <v>273</v>
      </c>
      <c r="AJ622" s="43">
        <v>0.009999999776482582</v>
      </c>
      <c r="AK622" s="40" t="s">
        <v>1659</v>
      </c>
      <c r="AL622" s="43">
        <v>0.44999998807907104</v>
      </c>
      <c r="AM622" s="40" t="s">
        <v>300</v>
      </c>
      <c r="AN622" s="43">
        <v>0.05999999865889549</v>
      </c>
      <c r="AO622" s="40" t="s">
        <v>301</v>
      </c>
      <c r="AP622" s="43">
        <v>0.05000000074505806</v>
      </c>
      <c r="AQ622" s="40" t="s">
        <v>1553</v>
      </c>
      <c r="AR622" s="43">
        <v>0.11999999731779099</v>
      </c>
      <c r="AS622" s="40" t="s">
        <v>1232</v>
      </c>
      <c r="AT622" s="43">
        <v>0.029999999329447746</v>
      </c>
      <c r="AU622" s="40" t="s">
        <v>1233</v>
      </c>
      <c r="AV622" s="43">
        <v>0.029999999329447746</v>
      </c>
      <c r="AW622" s="40" t="s">
        <v>1581</v>
      </c>
      <c r="AX622" s="43">
        <v>0.019999999552965164</v>
      </c>
      <c r="AY622" s="40" t="s">
        <v>342</v>
      </c>
      <c r="AZ622" s="43">
        <v>0.3400000035762787</v>
      </c>
      <c r="BA622" s="40" t="s">
        <v>1390</v>
      </c>
      <c r="BB622" s="42">
        <v>0.11999999731779099</v>
      </c>
      <c r="BC622" s="42" t="s">
        <v>1605</v>
      </c>
      <c r="BD622" s="42">
        <v>0.10999999940395355</v>
      </c>
      <c r="BE622" s="42" t="s">
        <v>1391</v>
      </c>
      <c r="BF622" s="42">
        <v>0.05000000074505806</v>
      </c>
      <c r="BG622" s="42" t="s">
        <v>1412</v>
      </c>
      <c r="BH622" s="42">
        <v>0.2199999988079071</v>
      </c>
      <c r="BI622" s="42" t="s">
        <v>2066</v>
      </c>
      <c r="BJ622" s="42">
        <v>0.009999999776482582</v>
      </c>
      <c r="BK622" s="42" t="s">
        <v>767</v>
      </c>
      <c r="BL622" s="42">
        <v>0.05999999865889549</v>
      </c>
      <c r="BM622" s="42" t="s">
        <v>274</v>
      </c>
      <c r="BN622" s="42">
        <v>0.5099999904632568</v>
      </c>
      <c r="BO622" s="42" t="s">
        <v>1677</v>
      </c>
      <c r="BP622" s="42">
        <v>0.8299999833106995</v>
      </c>
      <c r="BQ622" s="42" t="s">
        <v>1434</v>
      </c>
    </row>
    <row r="623" spans="1:65" ht="51">
      <c r="A623" s="11" t="s">
        <v>573</v>
      </c>
      <c r="B623" s="130" t="s">
        <v>1738</v>
      </c>
      <c r="C623" s="142"/>
      <c r="D623" s="129" t="s">
        <v>227</v>
      </c>
      <c r="F623" s="15"/>
      <c r="G623" s="54">
        <v>1.16359536659929E-11</v>
      </c>
      <c r="H623" s="112">
        <v>0</v>
      </c>
      <c r="T623" s="49" t="s">
        <v>1008</v>
      </c>
      <c r="U623" s="50" t="s">
        <v>1427</v>
      </c>
      <c r="V623" s="40" t="s">
        <v>1229</v>
      </c>
      <c r="Y623" s="91">
        <v>20</v>
      </c>
      <c r="Z623" s="43">
        <v>0.18000000715255737</v>
      </c>
      <c r="AA623" s="40" t="s">
        <v>712</v>
      </c>
      <c r="AB623" s="43">
        <v>0.05000000074505806</v>
      </c>
      <c r="AC623" s="40" t="s">
        <v>783</v>
      </c>
      <c r="AD623" s="43">
        <v>0.4399999976158142</v>
      </c>
      <c r="AE623" s="40" t="s">
        <v>8</v>
      </c>
      <c r="AF623" s="43">
        <v>1.159999966621399</v>
      </c>
      <c r="AG623" s="40" t="s">
        <v>300</v>
      </c>
      <c r="AH623" s="43">
        <v>0.33000001311302185</v>
      </c>
      <c r="AI623" s="40" t="s">
        <v>301</v>
      </c>
      <c r="AJ623" s="43">
        <v>0.009999999776482582</v>
      </c>
      <c r="AK623" s="40" t="s">
        <v>1553</v>
      </c>
      <c r="AL623" s="43">
        <v>0.07000000029802322</v>
      </c>
      <c r="AM623" s="40" t="s">
        <v>342</v>
      </c>
      <c r="AN623" s="43">
        <v>0.009999999776482582</v>
      </c>
      <c r="AO623" s="40" t="s">
        <v>1605</v>
      </c>
      <c r="AP623" s="43">
        <v>0.05000000074505806</v>
      </c>
      <c r="AQ623" s="40" t="s">
        <v>1412</v>
      </c>
      <c r="AR623" s="43">
        <v>0.07999999821186066</v>
      </c>
      <c r="AS623" s="40" t="s">
        <v>2066</v>
      </c>
      <c r="AT623" s="43">
        <v>0.019999999552965164</v>
      </c>
      <c r="AU623" s="40" t="s">
        <v>2090</v>
      </c>
      <c r="AV623" s="43">
        <v>0.029999999329447746</v>
      </c>
      <c r="AW623" s="40" t="s">
        <v>1474</v>
      </c>
      <c r="AX623" s="43">
        <v>0.4000000059604645</v>
      </c>
      <c r="AY623" s="40" t="s">
        <v>1468</v>
      </c>
      <c r="AZ623" s="43">
        <v>0.009999999776482582</v>
      </c>
      <c r="BA623" s="40" t="s">
        <v>1432</v>
      </c>
      <c r="BB623" s="42">
        <v>0.009999999776482582</v>
      </c>
      <c r="BC623" s="42" t="s">
        <v>1057</v>
      </c>
      <c r="BD623" s="42">
        <v>0.3199999928474426</v>
      </c>
      <c r="BE623" s="42" t="s">
        <v>750</v>
      </c>
      <c r="BF623" s="42">
        <v>0.009999999776482582</v>
      </c>
      <c r="BG623" s="42" t="s">
        <v>1486</v>
      </c>
      <c r="BH623" s="42">
        <v>0.019999999552965164</v>
      </c>
      <c r="BI623" s="42" t="s">
        <v>1371</v>
      </c>
      <c r="BJ623" s="42">
        <v>1.4299999475479126</v>
      </c>
      <c r="BK623" s="42" t="s">
        <v>1051</v>
      </c>
      <c r="BL623" s="42">
        <v>1.4800000190734863</v>
      </c>
      <c r="BM623" s="42" t="s">
        <v>1434</v>
      </c>
    </row>
    <row r="624" spans="1:65" ht="51">
      <c r="A624" s="11" t="s">
        <v>574</v>
      </c>
      <c r="B624" s="130" t="s">
        <v>1739</v>
      </c>
      <c r="C624" s="142"/>
      <c r="D624" s="129" t="s">
        <v>782</v>
      </c>
      <c r="E624" s="11" t="s">
        <v>769</v>
      </c>
      <c r="F624" s="15"/>
      <c r="T624" s="49" t="s">
        <v>1009</v>
      </c>
      <c r="U624" s="50" t="s">
        <v>1427</v>
      </c>
      <c r="V624" s="40" t="s">
        <v>1445</v>
      </c>
      <c r="Y624" s="91">
        <v>20</v>
      </c>
      <c r="Z624" s="43">
        <v>1</v>
      </c>
      <c r="AA624" s="40" t="s">
        <v>783</v>
      </c>
      <c r="AB624" s="43">
        <v>0.11999999731779099</v>
      </c>
      <c r="AC624" s="40" t="s">
        <v>256</v>
      </c>
      <c r="AD624" s="43">
        <v>0.6200000047683716</v>
      </c>
      <c r="AE624" s="40" t="s">
        <v>8</v>
      </c>
      <c r="AF624" s="43">
        <v>0.009999999776482582</v>
      </c>
      <c r="AG624" s="40" t="s">
        <v>1641</v>
      </c>
      <c r="AH624" s="43">
        <v>0.009999999776482582</v>
      </c>
      <c r="AI624" s="40" t="s">
        <v>1647</v>
      </c>
      <c r="AJ624" s="43">
        <v>0.800000011920929</v>
      </c>
      <c r="AK624" s="40" t="s">
        <v>300</v>
      </c>
      <c r="AL624" s="43">
        <v>0.23999999463558197</v>
      </c>
      <c r="AM624" s="40" t="s">
        <v>301</v>
      </c>
      <c r="AN624" s="43">
        <v>0.05999999865889549</v>
      </c>
      <c r="AO624" s="40" t="s">
        <v>342</v>
      </c>
      <c r="AP624" s="43">
        <v>0.009999999776482582</v>
      </c>
      <c r="AQ624" s="40" t="s">
        <v>1605</v>
      </c>
      <c r="AR624" s="43">
        <v>0.09000000357627869</v>
      </c>
      <c r="AS624" s="40" t="s">
        <v>1412</v>
      </c>
      <c r="AT624" s="43">
        <v>0.4399999976158142</v>
      </c>
      <c r="AU624" s="40" t="s">
        <v>2066</v>
      </c>
      <c r="AV624" s="43">
        <v>0.019999999552965164</v>
      </c>
      <c r="AW624" s="40" t="s">
        <v>696</v>
      </c>
      <c r="AX624" s="43">
        <v>0.07999999821186066</v>
      </c>
      <c r="AY624" s="40" t="s">
        <v>1462</v>
      </c>
      <c r="AZ624" s="43">
        <v>0.17000000178813934</v>
      </c>
      <c r="BA624" s="40" t="s">
        <v>274</v>
      </c>
      <c r="BB624" s="42">
        <v>0.07000000029802322</v>
      </c>
      <c r="BC624" s="42" t="s">
        <v>1432</v>
      </c>
      <c r="BD624" s="42">
        <v>0.05000000074505806</v>
      </c>
      <c r="BE624" s="42" t="s">
        <v>1486</v>
      </c>
      <c r="BF624" s="42">
        <v>0.009999999776482582</v>
      </c>
      <c r="BG624" s="42" t="s">
        <v>1371</v>
      </c>
      <c r="BH624" s="42">
        <v>0.6100000143051147</v>
      </c>
      <c r="BI624" s="42" t="s">
        <v>1677</v>
      </c>
      <c r="BJ624" s="42">
        <v>0.3700000047683716</v>
      </c>
      <c r="BK624" s="42" t="s">
        <v>1671</v>
      </c>
      <c r="BL624" s="42">
        <v>1.0399999618530273</v>
      </c>
      <c r="BM624" s="42" t="s">
        <v>1434</v>
      </c>
    </row>
    <row r="625" spans="1:63" ht="51">
      <c r="A625" s="11" t="s">
        <v>575</v>
      </c>
      <c r="B625" s="130" t="s">
        <v>1740</v>
      </c>
      <c r="C625" s="142"/>
      <c r="D625" s="129" t="s">
        <v>227</v>
      </c>
      <c r="F625" s="15"/>
      <c r="G625" s="54">
        <v>8.2740898726738E-11</v>
      </c>
      <c r="H625" s="112">
        <v>0</v>
      </c>
      <c r="T625" s="49" t="s">
        <v>1075</v>
      </c>
      <c r="U625" s="50" t="s">
        <v>1389</v>
      </c>
      <c r="V625" s="40" t="s">
        <v>1229</v>
      </c>
      <c r="Y625" s="91">
        <v>19</v>
      </c>
      <c r="Z625" s="43">
        <v>0.7599999904632568</v>
      </c>
      <c r="AA625" s="40" t="s">
        <v>1229</v>
      </c>
      <c r="AB625" s="43">
        <v>0.17000000178813934</v>
      </c>
      <c r="AC625" s="40" t="s">
        <v>256</v>
      </c>
      <c r="AD625" s="43">
        <v>0.05999999865889549</v>
      </c>
      <c r="AE625" s="40" t="s">
        <v>8</v>
      </c>
      <c r="AF625" s="43">
        <v>0.05999999865889549</v>
      </c>
      <c r="AG625" s="40" t="s">
        <v>300</v>
      </c>
      <c r="AH625" s="43">
        <v>0.009999999776482582</v>
      </c>
      <c r="AI625" s="40" t="s">
        <v>301</v>
      </c>
      <c r="AJ625" s="43">
        <v>0.3100000023841858</v>
      </c>
      <c r="AK625" s="40" t="s">
        <v>272</v>
      </c>
      <c r="AL625" s="43">
        <v>0.019999999552965164</v>
      </c>
      <c r="AM625" s="40" t="s">
        <v>1559</v>
      </c>
      <c r="AN625" s="43">
        <v>0.03999999910593033</v>
      </c>
      <c r="AO625" s="40" t="s">
        <v>708</v>
      </c>
      <c r="AP625" s="43">
        <v>0.009999999776482582</v>
      </c>
      <c r="AQ625" s="40" t="s">
        <v>1412</v>
      </c>
      <c r="AR625" s="43">
        <v>0.029999999329447746</v>
      </c>
      <c r="AS625" s="40" t="s">
        <v>1411</v>
      </c>
      <c r="AT625" s="43">
        <v>0.019999999552965164</v>
      </c>
      <c r="AU625" s="40" t="s">
        <v>1242</v>
      </c>
      <c r="AV625" s="43">
        <v>0.019999999552965164</v>
      </c>
      <c r="AW625" s="40" t="s">
        <v>275</v>
      </c>
      <c r="AX625" s="43">
        <v>0.029999999329447746</v>
      </c>
      <c r="AY625" s="40" t="s">
        <v>1498</v>
      </c>
      <c r="AZ625" s="43">
        <v>0.009999999776482582</v>
      </c>
      <c r="BA625" s="40" t="s">
        <v>1387</v>
      </c>
      <c r="BB625" s="42">
        <v>0.17000000178813934</v>
      </c>
      <c r="BC625" s="42" t="s">
        <v>330</v>
      </c>
      <c r="BD625" s="42">
        <v>0.009999999776482582</v>
      </c>
      <c r="BE625" s="42" t="s">
        <v>1838</v>
      </c>
      <c r="BF625" s="42">
        <v>0.3700000047683716</v>
      </c>
      <c r="BG625" s="42" t="s">
        <v>1839</v>
      </c>
      <c r="BH625" s="42">
        <v>0.07000000029802322</v>
      </c>
      <c r="BI625" s="42" t="s">
        <v>1066</v>
      </c>
      <c r="BJ625" s="42">
        <v>0.07000000029802322</v>
      </c>
      <c r="BK625" s="42" t="s">
        <v>1434</v>
      </c>
    </row>
    <row r="626" spans="1:27" ht="12.75">
      <c r="A626" s="11" t="s">
        <v>576</v>
      </c>
      <c r="B626" s="130" t="s">
        <v>736</v>
      </c>
      <c r="C626" s="142"/>
      <c r="D626" s="129" t="s">
        <v>782</v>
      </c>
      <c r="E626" s="11" t="s">
        <v>1428</v>
      </c>
      <c r="F626" s="15"/>
      <c r="T626" s="49" t="s">
        <v>1076</v>
      </c>
      <c r="U626" s="50" t="s">
        <v>1389</v>
      </c>
      <c r="V626" s="40" t="s">
        <v>1445</v>
      </c>
      <c r="Y626" s="91">
        <v>1</v>
      </c>
      <c r="Z626" s="43">
        <v>1</v>
      </c>
      <c r="AA626" s="40" t="s">
        <v>330</v>
      </c>
    </row>
    <row r="627" spans="1:67" ht="63.75">
      <c r="A627" s="11" t="s">
        <v>577</v>
      </c>
      <c r="B627" s="130" t="s">
        <v>1084</v>
      </c>
      <c r="C627" s="142"/>
      <c r="D627" s="129" t="s">
        <v>227</v>
      </c>
      <c r="F627" s="15"/>
      <c r="G627" s="54">
        <v>5.87089406688072E-11</v>
      </c>
      <c r="H627" s="112">
        <v>0</v>
      </c>
      <c r="T627" s="49" t="s">
        <v>1010</v>
      </c>
      <c r="U627" s="50" t="s">
        <v>1388</v>
      </c>
      <c r="V627" s="40" t="s">
        <v>1229</v>
      </c>
      <c r="Y627" s="91">
        <v>21</v>
      </c>
      <c r="Z627" s="43">
        <v>0.6399999856948853</v>
      </c>
      <c r="AA627" s="40" t="s">
        <v>1229</v>
      </c>
      <c r="AB627" s="43">
        <v>0.07999999821186066</v>
      </c>
      <c r="AC627" s="40" t="s">
        <v>256</v>
      </c>
      <c r="AD627" s="43">
        <v>0.25</v>
      </c>
      <c r="AE627" s="40" t="s">
        <v>8</v>
      </c>
      <c r="AF627" s="43">
        <v>0.25</v>
      </c>
      <c r="AG627" s="40" t="s">
        <v>300</v>
      </c>
      <c r="AH627" s="43">
        <v>0.019999999552965164</v>
      </c>
      <c r="AI627" s="40" t="s">
        <v>301</v>
      </c>
      <c r="AJ627" s="43">
        <v>0.11999999731779099</v>
      </c>
      <c r="AK627" s="40" t="s">
        <v>1553</v>
      </c>
      <c r="AL627" s="43">
        <v>0.029999999329447746</v>
      </c>
      <c r="AM627" s="40" t="s">
        <v>1587</v>
      </c>
      <c r="AN627" s="43">
        <v>0.029999999329447746</v>
      </c>
      <c r="AO627" s="40" t="s">
        <v>1611</v>
      </c>
      <c r="AP627" s="43">
        <v>0.05999999865889549</v>
      </c>
      <c r="AQ627" s="40" t="s">
        <v>2066</v>
      </c>
      <c r="AR627" s="43">
        <v>0.05999999865889549</v>
      </c>
      <c r="AS627" s="40" t="s">
        <v>696</v>
      </c>
      <c r="AT627" s="43">
        <v>0.019999999552965164</v>
      </c>
      <c r="AU627" s="40" t="s">
        <v>792</v>
      </c>
      <c r="AV627" s="43">
        <v>0.009999999776482582</v>
      </c>
      <c r="AW627" s="40" t="s">
        <v>274</v>
      </c>
      <c r="AX627" s="43">
        <v>0.009999999776482582</v>
      </c>
      <c r="AY627" s="40" t="s">
        <v>228</v>
      </c>
      <c r="AZ627" s="43">
        <v>0.07999999821186066</v>
      </c>
      <c r="BA627" s="40" t="s">
        <v>330</v>
      </c>
      <c r="BB627" s="42">
        <v>0.1599999964237213</v>
      </c>
      <c r="BC627" s="42" t="s">
        <v>1486</v>
      </c>
      <c r="BD627" s="42">
        <v>0.019999999552965164</v>
      </c>
      <c r="BE627" s="42" t="s">
        <v>1837</v>
      </c>
      <c r="BF627" s="42">
        <v>0.6000000238418579</v>
      </c>
      <c r="BG627" s="42" t="s">
        <v>1838</v>
      </c>
      <c r="BH627" s="42">
        <v>0.009999999776482582</v>
      </c>
      <c r="BI627" s="42" t="s">
        <v>799</v>
      </c>
      <c r="BJ627" s="42">
        <v>0.17000000178813934</v>
      </c>
      <c r="BK627" s="42" t="s">
        <v>1677</v>
      </c>
      <c r="BL627" s="42">
        <v>0.10000000149011612</v>
      </c>
      <c r="BM627" s="42" t="s">
        <v>1665</v>
      </c>
      <c r="BN627" s="42">
        <v>0.27000001072883606</v>
      </c>
      <c r="BO627" s="42" t="s">
        <v>1434</v>
      </c>
    </row>
    <row r="628" spans="1:39" ht="25.5">
      <c r="A628" s="11" t="s">
        <v>578</v>
      </c>
      <c r="B628" s="130" t="s">
        <v>1085</v>
      </c>
      <c r="C628" s="142"/>
      <c r="D628" s="129" t="s">
        <v>782</v>
      </c>
      <c r="E628" s="11" t="s">
        <v>1428</v>
      </c>
      <c r="F628" s="15"/>
      <c r="T628" s="49" t="s">
        <v>1011</v>
      </c>
      <c r="U628" s="50" t="s">
        <v>1388</v>
      </c>
      <c r="V628" s="40" t="s">
        <v>1445</v>
      </c>
      <c r="Y628" s="91">
        <v>7</v>
      </c>
      <c r="Z628" s="43">
        <v>1</v>
      </c>
      <c r="AA628" s="40" t="s">
        <v>1229</v>
      </c>
      <c r="AB628" s="43">
        <v>1</v>
      </c>
      <c r="AC628" s="40" t="s">
        <v>256</v>
      </c>
      <c r="AD628" s="43">
        <v>0.8600000143051147</v>
      </c>
      <c r="AE628" s="40" t="s">
        <v>1424</v>
      </c>
      <c r="AF628" s="43">
        <v>0.4000000059604645</v>
      </c>
      <c r="AG628" s="40" t="s">
        <v>1964</v>
      </c>
      <c r="AH628" s="43">
        <v>0.03999999910593033</v>
      </c>
      <c r="AI628" s="40" t="s">
        <v>197</v>
      </c>
      <c r="AJ628" s="43">
        <v>0.4699999988079071</v>
      </c>
      <c r="AK628" s="40" t="s">
        <v>1369</v>
      </c>
      <c r="AL628" s="43">
        <v>0.09000000357627869</v>
      </c>
      <c r="AM628" s="40" t="s">
        <v>1366</v>
      </c>
    </row>
    <row r="629" spans="1:63" ht="51">
      <c r="A629" s="11" t="s">
        <v>579</v>
      </c>
      <c r="B629" s="130" t="s">
        <v>1741</v>
      </c>
      <c r="C629" s="142"/>
      <c r="D629" s="129" t="s">
        <v>227</v>
      </c>
      <c r="F629" s="15"/>
      <c r="G629" s="54">
        <v>5.37631167592309E-11</v>
      </c>
      <c r="H629" s="112">
        <v>0</v>
      </c>
      <c r="T629" s="49" t="s">
        <v>1012</v>
      </c>
      <c r="U629" s="50" t="s">
        <v>330</v>
      </c>
      <c r="V629" s="40" t="s">
        <v>1229</v>
      </c>
      <c r="Y629" s="91">
        <v>19</v>
      </c>
      <c r="Z629" s="43">
        <v>0.5799999833106995</v>
      </c>
      <c r="AA629" s="40" t="s">
        <v>1229</v>
      </c>
      <c r="AB629" s="43">
        <v>0.009999999776482582</v>
      </c>
      <c r="AC629" s="40" t="s">
        <v>256</v>
      </c>
      <c r="AD629" s="43">
        <v>0.3799999952316284</v>
      </c>
      <c r="AE629" s="40" t="s">
        <v>8</v>
      </c>
      <c r="AF629" s="43">
        <v>0.3799999952316284</v>
      </c>
      <c r="AG629" s="40" t="s">
        <v>300</v>
      </c>
      <c r="AH629" s="43">
        <v>0.029999999329447746</v>
      </c>
      <c r="AI629" s="40" t="s">
        <v>301</v>
      </c>
      <c r="AJ629" s="43">
        <v>0.029999999329447746</v>
      </c>
      <c r="AK629" s="40" t="s">
        <v>1553</v>
      </c>
      <c r="AL629" s="43">
        <v>0.3400000035762787</v>
      </c>
      <c r="AM629" s="40" t="s">
        <v>272</v>
      </c>
      <c r="AN629" s="43">
        <v>0.05000000074505806</v>
      </c>
      <c r="AO629" s="40" t="s">
        <v>1559</v>
      </c>
      <c r="AP629" s="43">
        <v>0.25</v>
      </c>
      <c r="AQ629" s="40" t="s">
        <v>708</v>
      </c>
      <c r="AR629" s="43">
        <v>0.009999999776482582</v>
      </c>
      <c r="AS629" s="40" t="s">
        <v>197</v>
      </c>
      <c r="AT629" s="43">
        <v>0.20999999344348907</v>
      </c>
      <c r="AU629" s="40" t="s">
        <v>1411</v>
      </c>
      <c r="AV629" s="43">
        <v>0.029999999329447746</v>
      </c>
      <c r="AW629" s="40" t="s">
        <v>1462</v>
      </c>
      <c r="AX629" s="43">
        <v>0.019999999552965164</v>
      </c>
      <c r="AY629" s="40" t="s">
        <v>268</v>
      </c>
      <c r="AZ629" s="43">
        <v>0.029999999329447746</v>
      </c>
      <c r="BA629" s="40" t="s">
        <v>228</v>
      </c>
      <c r="BB629" s="42">
        <v>0.009999999776482582</v>
      </c>
      <c r="BC629" s="42" t="s">
        <v>330</v>
      </c>
      <c r="BD629" s="42">
        <v>0.3499999940395355</v>
      </c>
      <c r="BE629" s="42" t="s">
        <v>1486</v>
      </c>
      <c r="BF629" s="42">
        <v>0.03999999910593033</v>
      </c>
      <c r="BG629" s="42" t="s">
        <v>1371</v>
      </c>
      <c r="BH629" s="42">
        <v>0.3799999952316284</v>
      </c>
      <c r="BI629" s="42" t="s">
        <v>1671</v>
      </c>
      <c r="BJ629" s="42">
        <v>0.4099999964237213</v>
      </c>
      <c r="BK629" s="42" t="s">
        <v>1434</v>
      </c>
    </row>
    <row r="630" spans="1:53" ht="38.25">
      <c r="A630" s="11" t="s">
        <v>580</v>
      </c>
      <c r="B630" s="130" t="s">
        <v>1742</v>
      </c>
      <c r="C630" s="142"/>
      <c r="D630" s="129" t="s">
        <v>782</v>
      </c>
      <c r="E630" s="11" t="s">
        <v>1867</v>
      </c>
      <c r="F630" s="15">
        <v>0.1</v>
      </c>
      <c r="T630" s="49" t="s">
        <v>1013</v>
      </c>
      <c r="U630" s="50" t="s">
        <v>330</v>
      </c>
      <c r="V630" s="40" t="s">
        <v>1445</v>
      </c>
      <c r="Y630" s="91">
        <v>14</v>
      </c>
      <c r="Z630" s="43">
        <v>1</v>
      </c>
      <c r="AA630" s="40" t="s">
        <v>1229</v>
      </c>
      <c r="AB630" s="43">
        <v>0.8999999761581421</v>
      </c>
      <c r="AC630" s="40" t="s">
        <v>256</v>
      </c>
      <c r="AD630" s="43">
        <v>0.09000000357627869</v>
      </c>
      <c r="AE630" s="40" t="s">
        <v>8</v>
      </c>
      <c r="AF630" s="43">
        <v>0.05999999865889549</v>
      </c>
      <c r="AG630" s="40" t="s">
        <v>300</v>
      </c>
      <c r="AH630" s="43">
        <v>0.009999999776482582</v>
      </c>
      <c r="AI630" s="40" t="s">
        <v>301</v>
      </c>
      <c r="AJ630" s="43">
        <v>0.10999999940395355</v>
      </c>
      <c r="AK630" s="40" t="s">
        <v>1424</v>
      </c>
      <c r="AL630" s="43">
        <v>0.05999999865889549</v>
      </c>
      <c r="AM630" s="40" t="s">
        <v>1553</v>
      </c>
      <c r="AN630" s="43">
        <v>0.10999999940395355</v>
      </c>
      <c r="AO630" s="40" t="s">
        <v>197</v>
      </c>
      <c r="AP630" s="43">
        <v>0.05999999865889549</v>
      </c>
      <c r="AQ630" s="40" t="s">
        <v>1462</v>
      </c>
      <c r="AR630" s="43">
        <v>0.2199999988079071</v>
      </c>
      <c r="AS630" s="40" t="s">
        <v>275</v>
      </c>
      <c r="AT630" s="43">
        <v>0.550000011920929</v>
      </c>
      <c r="AU630" s="40" t="s">
        <v>276</v>
      </c>
      <c r="AV630" s="43">
        <v>0.029999999329447746</v>
      </c>
      <c r="AW630" s="40" t="s">
        <v>1504</v>
      </c>
      <c r="AX630" s="43">
        <v>0.009999999776482582</v>
      </c>
      <c r="AY630" s="40" t="s">
        <v>1432</v>
      </c>
      <c r="AZ630" s="43">
        <v>0.07000000029802322</v>
      </c>
      <c r="BA630" s="40" t="s">
        <v>1434</v>
      </c>
    </row>
    <row r="631" spans="1:87" ht="76.5">
      <c r="A631" s="11" t="s">
        <v>581</v>
      </c>
      <c r="B631" s="130" t="s">
        <v>1743</v>
      </c>
      <c r="C631" s="142"/>
      <c r="D631" s="129" t="s">
        <v>227</v>
      </c>
      <c r="F631" s="15"/>
      <c r="G631" s="54">
        <v>1.23785125030314E-11</v>
      </c>
      <c r="H631" s="112">
        <v>0</v>
      </c>
      <c r="T631" s="49" t="s">
        <v>1014</v>
      </c>
      <c r="U631" s="50" t="s">
        <v>1347</v>
      </c>
      <c r="V631" s="40" t="s">
        <v>1229</v>
      </c>
      <c r="Y631" s="91">
        <v>31</v>
      </c>
      <c r="Z631" s="43">
        <v>0.20000000298023224</v>
      </c>
      <c r="AA631" s="40" t="s">
        <v>1229</v>
      </c>
      <c r="AB631" s="43">
        <v>0.05999999865889549</v>
      </c>
      <c r="AC631" s="40" t="s">
        <v>2</v>
      </c>
      <c r="AD631" s="43">
        <v>0.2199999988079071</v>
      </c>
      <c r="AE631" s="40" t="s">
        <v>256</v>
      </c>
      <c r="AF631" s="43">
        <v>0.38999998569488525</v>
      </c>
      <c r="AG631" s="40" t="s">
        <v>8</v>
      </c>
      <c r="AH631" s="43">
        <v>0.07000000029802322</v>
      </c>
      <c r="AI631" s="40" t="s">
        <v>1528</v>
      </c>
      <c r="AJ631" s="43">
        <v>0.019999999552965164</v>
      </c>
      <c r="AK631" s="40" t="s">
        <v>1659</v>
      </c>
      <c r="AL631" s="43">
        <v>0.5899999737739563</v>
      </c>
      <c r="AM631" s="40" t="s">
        <v>300</v>
      </c>
      <c r="AN631" s="43">
        <v>0.05000000074505806</v>
      </c>
      <c r="AO631" s="40" t="s">
        <v>301</v>
      </c>
      <c r="AP631" s="43">
        <v>0.009999999776482582</v>
      </c>
      <c r="AQ631" s="40" t="s">
        <v>1424</v>
      </c>
      <c r="AR631" s="43">
        <v>0.3400000035762787</v>
      </c>
      <c r="AS631" s="40" t="s">
        <v>1553</v>
      </c>
      <c r="AT631" s="43">
        <v>0.14000000059604645</v>
      </c>
      <c r="AU631" s="40" t="s">
        <v>1575</v>
      </c>
      <c r="AV631" s="43">
        <v>0.009999999776482582</v>
      </c>
      <c r="AW631" s="40" t="s">
        <v>1581</v>
      </c>
      <c r="AX631" s="43">
        <v>0.05999999865889549</v>
      </c>
      <c r="AY631" s="40" t="s">
        <v>1430</v>
      </c>
      <c r="AZ631" s="43">
        <v>0.03999999910593033</v>
      </c>
      <c r="BA631" s="40" t="s">
        <v>1587</v>
      </c>
      <c r="BB631" s="42">
        <v>0.009999999776482582</v>
      </c>
      <c r="BC631" s="42" t="s">
        <v>272</v>
      </c>
      <c r="BD631" s="42">
        <v>0.029999999329447746</v>
      </c>
      <c r="BE631" s="42" t="s">
        <v>342</v>
      </c>
      <c r="BF631" s="42">
        <v>0.019999999552965164</v>
      </c>
      <c r="BG631" s="42" t="s">
        <v>1390</v>
      </c>
      <c r="BH631" s="42">
        <v>0.14000000059604645</v>
      </c>
      <c r="BI631" s="42" t="s">
        <v>1605</v>
      </c>
      <c r="BJ631" s="42">
        <v>0.019999999552965164</v>
      </c>
      <c r="BK631" s="42" t="s">
        <v>1391</v>
      </c>
      <c r="BL631" s="42">
        <v>0.019999999552965164</v>
      </c>
      <c r="BM631" s="42" t="s">
        <v>1593</v>
      </c>
      <c r="BN631" s="42">
        <v>0.09000000357627869</v>
      </c>
      <c r="BO631" s="42" t="s">
        <v>1412</v>
      </c>
      <c r="BP631" s="42">
        <v>0.029999999329447746</v>
      </c>
      <c r="BQ631" s="42" t="s">
        <v>2066</v>
      </c>
      <c r="BR631" s="42">
        <v>0.019999999552965164</v>
      </c>
      <c r="BS631" s="42" t="s">
        <v>767</v>
      </c>
      <c r="BT631" s="42">
        <v>0.009999999776482582</v>
      </c>
      <c r="BU631" s="42" t="s">
        <v>274</v>
      </c>
      <c r="BV631" s="42">
        <v>0.009999999776482582</v>
      </c>
      <c r="BW631" s="42" t="s">
        <v>1432</v>
      </c>
      <c r="BX631" s="42">
        <v>0.019999999552965164</v>
      </c>
      <c r="BY631" s="42" t="s">
        <v>228</v>
      </c>
      <c r="BZ631" s="42">
        <v>0.2199999988079071</v>
      </c>
      <c r="CA631" s="42" t="s">
        <v>330</v>
      </c>
      <c r="CB631" s="42">
        <v>0.029999999329447746</v>
      </c>
      <c r="CC631" s="42" t="s">
        <v>1486</v>
      </c>
      <c r="CD631" s="42">
        <v>0.6200000047683716</v>
      </c>
      <c r="CE631" s="42" t="s">
        <v>1677</v>
      </c>
      <c r="CF631" s="42">
        <v>0.029999999329447746</v>
      </c>
      <c r="CG631" s="42" t="s">
        <v>1671</v>
      </c>
      <c r="CH631" s="42">
        <v>0.6399999856948853</v>
      </c>
      <c r="CI631" s="42" t="s">
        <v>1434</v>
      </c>
    </row>
    <row r="632" spans="1:67" ht="51">
      <c r="A632" s="11" t="s">
        <v>582</v>
      </c>
      <c r="B632" s="130" t="s">
        <v>1744</v>
      </c>
      <c r="C632" s="142"/>
      <c r="D632" s="129" t="s">
        <v>782</v>
      </c>
      <c r="E632" s="11" t="s">
        <v>1428</v>
      </c>
      <c r="F632" s="15"/>
      <c r="T632" s="49" t="s">
        <v>1015</v>
      </c>
      <c r="U632" s="50" t="s">
        <v>1347</v>
      </c>
      <c r="V632" s="40" t="s">
        <v>1445</v>
      </c>
      <c r="Y632" s="91">
        <v>21</v>
      </c>
      <c r="Z632" s="43">
        <v>0.019999999552965164</v>
      </c>
      <c r="AA632" s="40" t="s">
        <v>1965</v>
      </c>
      <c r="AB632" s="43">
        <v>1</v>
      </c>
      <c r="AC632" s="40" t="s">
        <v>1229</v>
      </c>
      <c r="AD632" s="43">
        <v>0.7900000214576721</v>
      </c>
      <c r="AE632" s="40" t="s">
        <v>256</v>
      </c>
      <c r="AF632" s="43">
        <v>0.05999999865889549</v>
      </c>
      <c r="AG632" s="40" t="s">
        <v>8</v>
      </c>
      <c r="AH632" s="43">
        <v>0.10999999940395355</v>
      </c>
      <c r="AI632" s="40" t="s">
        <v>273</v>
      </c>
      <c r="AJ632" s="43">
        <v>0.09000000357627869</v>
      </c>
      <c r="AK632" s="40" t="s">
        <v>300</v>
      </c>
      <c r="AL632" s="43">
        <v>0.009999999776482582</v>
      </c>
      <c r="AM632" s="40" t="s">
        <v>301</v>
      </c>
      <c r="AN632" s="43">
        <v>0.7400000095367432</v>
      </c>
      <c r="AO632" s="40" t="s">
        <v>1424</v>
      </c>
      <c r="AP632" s="43">
        <v>0.23000000417232513</v>
      </c>
      <c r="AQ632" s="40" t="s">
        <v>1232</v>
      </c>
      <c r="AR632" s="43">
        <v>0.009999999776482582</v>
      </c>
      <c r="AS632" s="40" t="s">
        <v>1233</v>
      </c>
      <c r="AT632" s="43">
        <v>0.09000000357627869</v>
      </c>
      <c r="AU632" s="40" t="s">
        <v>1430</v>
      </c>
      <c r="AV632" s="43">
        <v>0.07999999821186066</v>
      </c>
      <c r="AW632" s="40" t="s">
        <v>272</v>
      </c>
      <c r="AX632" s="43">
        <v>0.1599999964237213</v>
      </c>
      <c r="AY632" s="40" t="s">
        <v>1390</v>
      </c>
      <c r="AZ632" s="43">
        <v>0.029999999329447746</v>
      </c>
      <c r="BA632" s="40" t="s">
        <v>1605</v>
      </c>
      <c r="BB632" s="42">
        <v>0.03999999910593033</v>
      </c>
      <c r="BC632" s="42" t="s">
        <v>1391</v>
      </c>
      <c r="BD632" s="42">
        <v>0.05000000074505806</v>
      </c>
      <c r="BE632" s="42" t="s">
        <v>1412</v>
      </c>
      <c r="BF632" s="42">
        <v>0.029999999329447746</v>
      </c>
      <c r="BG632" s="42" t="s">
        <v>2066</v>
      </c>
      <c r="BH632" s="42">
        <v>0.009999999776482582</v>
      </c>
      <c r="BI632" s="42" t="s">
        <v>1432</v>
      </c>
      <c r="BJ632" s="42">
        <v>0.05999999865889549</v>
      </c>
      <c r="BK632" s="42" t="s">
        <v>1677</v>
      </c>
      <c r="BL632" s="42">
        <v>0.029999999329447746</v>
      </c>
      <c r="BM632" s="42" t="s">
        <v>1671</v>
      </c>
      <c r="BN632" s="42">
        <v>0.2199999988079071</v>
      </c>
      <c r="BO632" s="42" t="s">
        <v>1434</v>
      </c>
    </row>
    <row r="633" spans="1:53" ht="38.25">
      <c r="A633" s="11" t="s">
        <v>583</v>
      </c>
      <c r="B633" s="130" t="s">
        <v>1745</v>
      </c>
      <c r="C633" s="142"/>
      <c r="D633" s="129" t="s">
        <v>227</v>
      </c>
      <c r="F633" s="15"/>
      <c r="G633" s="54">
        <v>3.38644859062276E-11</v>
      </c>
      <c r="H633" s="112">
        <v>0</v>
      </c>
      <c r="T633" s="49" t="s">
        <v>1016</v>
      </c>
      <c r="U633" s="50" t="s">
        <v>268</v>
      </c>
      <c r="V633" s="40" t="s">
        <v>1229</v>
      </c>
      <c r="Y633" s="91">
        <v>14</v>
      </c>
      <c r="Z633" s="43">
        <v>0.41999998688697815</v>
      </c>
      <c r="AA633" s="40" t="s">
        <v>1229</v>
      </c>
      <c r="AB633" s="43">
        <v>0.019999999552965164</v>
      </c>
      <c r="AC633" s="40" t="s">
        <v>2</v>
      </c>
      <c r="AD633" s="43">
        <v>0.3400000035762787</v>
      </c>
      <c r="AE633" s="40" t="s">
        <v>256</v>
      </c>
      <c r="AF633" s="43">
        <v>0.20000000298023224</v>
      </c>
      <c r="AG633" s="40" t="s">
        <v>8</v>
      </c>
      <c r="AH633" s="43">
        <v>0.1899999976158142</v>
      </c>
      <c r="AI633" s="40" t="s">
        <v>300</v>
      </c>
      <c r="AJ633" s="43">
        <v>0.019999999552965164</v>
      </c>
      <c r="AK633" s="40" t="s">
        <v>301</v>
      </c>
      <c r="AL633" s="43">
        <v>0.18000000715255737</v>
      </c>
      <c r="AM633" s="40" t="s">
        <v>1559</v>
      </c>
      <c r="AN633" s="43">
        <v>0.20999999344348907</v>
      </c>
      <c r="AO633" s="40" t="s">
        <v>1462</v>
      </c>
      <c r="AP633" s="43">
        <v>0.019999999552965164</v>
      </c>
      <c r="AQ633" s="40" t="s">
        <v>1432</v>
      </c>
      <c r="AR633" s="43">
        <v>0.3400000035762787</v>
      </c>
      <c r="AS633" s="40" t="s">
        <v>330</v>
      </c>
      <c r="AT633" s="43">
        <v>0.009999999776482582</v>
      </c>
      <c r="AU633" s="40" t="s">
        <v>1486</v>
      </c>
      <c r="AV633" s="43">
        <v>0.009999999776482582</v>
      </c>
      <c r="AW633" s="40" t="s">
        <v>1371</v>
      </c>
      <c r="AX633" s="43">
        <v>0.4099999964237213</v>
      </c>
      <c r="AY633" s="40" t="s">
        <v>187</v>
      </c>
      <c r="AZ633" s="43">
        <v>0.20999999344348907</v>
      </c>
      <c r="BA633" s="40" t="s">
        <v>1434</v>
      </c>
    </row>
    <row r="634" spans="1:51" ht="38.25">
      <c r="A634" s="11" t="s">
        <v>584</v>
      </c>
      <c r="B634" s="130" t="s">
        <v>1746</v>
      </c>
      <c r="C634" s="142"/>
      <c r="D634" s="129" t="s">
        <v>782</v>
      </c>
      <c r="E634" s="11" t="s">
        <v>1394</v>
      </c>
      <c r="F634" s="15">
        <v>0.22</v>
      </c>
      <c r="T634" s="49" t="s">
        <v>1017</v>
      </c>
      <c r="U634" s="50" t="s">
        <v>268</v>
      </c>
      <c r="V634" s="40" t="s">
        <v>1445</v>
      </c>
      <c r="Y634" s="91">
        <v>13</v>
      </c>
      <c r="Z634" s="43">
        <v>0.27000001072883606</v>
      </c>
      <c r="AA634" s="40" t="s">
        <v>1229</v>
      </c>
      <c r="AB634" s="43">
        <v>0.699999988079071</v>
      </c>
      <c r="AC634" s="40" t="s">
        <v>2</v>
      </c>
      <c r="AD634" s="43">
        <v>0.9399999976158142</v>
      </c>
      <c r="AE634" s="40" t="s">
        <v>256</v>
      </c>
      <c r="AF634" s="43">
        <v>0.029999999329447746</v>
      </c>
      <c r="AG634" s="40" t="s">
        <v>8</v>
      </c>
      <c r="AH634" s="43">
        <v>0.05999999865889549</v>
      </c>
      <c r="AI634" s="40" t="s">
        <v>331</v>
      </c>
      <c r="AJ634" s="43">
        <v>0.029999999329447746</v>
      </c>
      <c r="AK634" s="40" t="s">
        <v>300</v>
      </c>
      <c r="AL634" s="43">
        <v>0.23000000417232513</v>
      </c>
      <c r="AM634" s="40" t="s">
        <v>328</v>
      </c>
      <c r="AN634" s="43">
        <v>0.3799999952316284</v>
      </c>
      <c r="AO634" s="40" t="s">
        <v>1462</v>
      </c>
      <c r="AP634" s="43">
        <v>0.009999999776482582</v>
      </c>
      <c r="AQ634" s="40" t="s">
        <v>268</v>
      </c>
      <c r="AR634" s="43">
        <v>0.019999999552965164</v>
      </c>
      <c r="AS634" s="40" t="s">
        <v>275</v>
      </c>
      <c r="AT634" s="43">
        <v>0.3499999940395355</v>
      </c>
      <c r="AU634" s="40" t="s">
        <v>1486</v>
      </c>
      <c r="AV634" s="43">
        <v>0.029999999329447746</v>
      </c>
      <c r="AW634" s="40" t="s">
        <v>1371</v>
      </c>
      <c r="AX634" s="43">
        <v>0.09000000357627869</v>
      </c>
      <c r="AY634" s="40" t="s">
        <v>1434</v>
      </c>
    </row>
    <row r="635" spans="1:55" ht="38.25">
      <c r="A635" s="11" t="s">
        <v>176</v>
      </c>
      <c r="B635" s="130" t="s">
        <v>1747</v>
      </c>
      <c r="C635" s="142"/>
      <c r="D635" s="129" t="s">
        <v>227</v>
      </c>
      <c r="F635" s="15"/>
      <c r="G635" s="54">
        <v>5.98975341645408E-11</v>
      </c>
      <c r="H635" s="112">
        <v>0</v>
      </c>
      <c r="T635" s="49" t="s">
        <v>1018</v>
      </c>
      <c r="U635" s="50" t="s">
        <v>275</v>
      </c>
      <c r="V635" s="40" t="s">
        <v>1229</v>
      </c>
      <c r="Y635" s="91">
        <v>15</v>
      </c>
      <c r="Z635" s="43">
        <v>0.5699999928474426</v>
      </c>
      <c r="AA635" s="40" t="s">
        <v>8</v>
      </c>
      <c r="AB635" s="43">
        <v>0.15000000596046448</v>
      </c>
      <c r="AC635" s="40" t="s">
        <v>1641</v>
      </c>
      <c r="AD635" s="43">
        <v>0.009999999776482582</v>
      </c>
      <c r="AE635" s="40" t="s">
        <v>1647</v>
      </c>
      <c r="AF635" s="43">
        <v>0.20000000298023224</v>
      </c>
      <c r="AG635" s="40" t="s">
        <v>278</v>
      </c>
      <c r="AH635" s="43">
        <v>0.7300000190734863</v>
      </c>
      <c r="AI635" s="40" t="s">
        <v>300</v>
      </c>
      <c r="AJ635" s="43">
        <v>0.07000000029802322</v>
      </c>
      <c r="AK635" s="40" t="s">
        <v>301</v>
      </c>
      <c r="AL635" s="43">
        <v>0.029999999329447746</v>
      </c>
      <c r="AM635" s="40" t="s">
        <v>342</v>
      </c>
      <c r="AN635" s="43">
        <v>0.4699999988079071</v>
      </c>
      <c r="AO635" s="40" t="s">
        <v>1559</v>
      </c>
      <c r="AP635" s="43">
        <v>0.5400000214576721</v>
      </c>
      <c r="AQ635" s="40" t="s">
        <v>708</v>
      </c>
      <c r="AR635" s="43">
        <v>0.23000000417232513</v>
      </c>
      <c r="AS635" s="40" t="s">
        <v>1462</v>
      </c>
      <c r="AT635" s="43">
        <v>0.07000000029802322</v>
      </c>
      <c r="AU635" s="40" t="s">
        <v>1432</v>
      </c>
      <c r="AV635" s="43">
        <v>0.029999999329447746</v>
      </c>
      <c r="AW635" s="40" t="s">
        <v>1371</v>
      </c>
      <c r="AX635" s="43">
        <v>0.46000000834465027</v>
      </c>
      <c r="AY635" s="40" t="s">
        <v>1671</v>
      </c>
      <c r="AZ635" s="43">
        <v>0.800000011920929</v>
      </c>
      <c r="BA635" s="40" t="s">
        <v>1434</v>
      </c>
      <c r="BB635" s="42">
        <v>0.20000000298023224</v>
      </c>
      <c r="BC635" s="42" t="s">
        <v>739</v>
      </c>
    </row>
    <row r="636" spans="1:35" ht="12.75">
      <c r="A636" s="11" t="s">
        <v>177</v>
      </c>
      <c r="B636" s="130" t="s">
        <v>178</v>
      </c>
      <c r="C636" s="142"/>
      <c r="D636" s="129" t="s">
        <v>782</v>
      </c>
      <c r="E636" s="11" t="s">
        <v>1394</v>
      </c>
      <c r="F636" s="15">
        <v>0.25</v>
      </c>
      <c r="T636" s="49" t="s">
        <v>1019</v>
      </c>
      <c r="U636" s="50" t="s">
        <v>275</v>
      </c>
      <c r="V636" s="40" t="s">
        <v>1445</v>
      </c>
      <c r="Y636" s="91">
        <v>5</v>
      </c>
      <c r="Z636" s="43">
        <v>1</v>
      </c>
      <c r="AA636" s="40" t="s">
        <v>1229</v>
      </c>
      <c r="AB636" s="43">
        <v>0.9100000262260437</v>
      </c>
      <c r="AC636" s="40" t="s">
        <v>331</v>
      </c>
      <c r="AD636" s="43">
        <v>0.09000000357627869</v>
      </c>
      <c r="AE636" s="40" t="s">
        <v>273</v>
      </c>
      <c r="AF636" s="43">
        <v>1</v>
      </c>
      <c r="AG636" s="40" t="s">
        <v>187</v>
      </c>
      <c r="AH636" s="43">
        <v>1</v>
      </c>
      <c r="AI636" s="40" t="s">
        <v>1434</v>
      </c>
    </row>
    <row r="637" spans="1:51" ht="38.25">
      <c r="A637" s="11" t="s">
        <v>179</v>
      </c>
      <c r="B637" s="130" t="s">
        <v>1748</v>
      </c>
      <c r="C637" s="142"/>
      <c r="D637" s="129" t="s">
        <v>227</v>
      </c>
      <c r="F637" s="15"/>
      <c r="G637" s="54">
        <v>4.58166729261339E-11</v>
      </c>
      <c r="H637" s="112">
        <v>0</v>
      </c>
      <c r="T637" s="49" t="s">
        <v>1020</v>
      </c>
      <c r="U637" s="50" t="s">
        <v>276</v>
      </c>
      <c r="V637" s="40" t="s">
        <v>1229</v>
      </c>
      <c r="Y637" s="91">
        <v>13</v>
      </c>
      <c r="Z637" s="43">
        <v>0.3799999952316284</v>
      </c>
      <c r="AA637" s="40" t="s">
        <v>256</v>
      </c>
      <c r="AB637" s="43">
        <v>0.4000000059604645</v>
      </c>
      <c r="AC637" s="40" t="s">
        <v>8</v>
      </c>
      <c r="AD637" s="43">
        <v>0.17000000178813934</v>
      </c>
      <c r="AE637" s="40" t="s">
        <v>278</v>
      </c>
      <c r="AF637" s="43">
        <v>0.4000000059604645</v>
      </c>
      <c r="AG637" s="40" t="s">
        <v>300</v>
      </c>
      <c r="AH637" s="43">
        <v>0.05000000074505806</v>
      </c>
      <c r="AI637" s="40" t="s">
        <v>301</v>
      </c>
      <c r="AJ637" s="43">
        <v>0.009999999776482582</v>
      </c>
      <c r="AK637" s="40" t="s">
        <v>342</v>
      </c>
      <c r="AL637" s="43">
        <v>0.4000000059604645</v>
      </c>
      <c r="AM637" s="40" t="s">
        <v>1559</v>
      </c>
      <c r="AN637" s="43">
        <v>0.4000000059604645</v>
      </c>
      <c r="AO637" s="40" t="s">
        <v>702</v>
      </c>
      <c r="AP637" s="43">
        <v>0.05000000074505806</v>
      </c>
      <c r="AQ637" s="40" t="s">
        <v>1432</v>
      </c>
      <c r="AR637" s="43">
        <v>0.3799999952316284</v>
      </c>
      <c r="AS637" s="40" t="s">
        <v>330</v>
      </c>
      <c r="AT637" s="43">
        <v>0.3799999952316284</v>
      </c>
      <c r="AU637" s="40" t="s">
        <v>1671</v>
      </c>
      <c r="AV637" s="43">
        <v>0.44999998807907104</v>
      </c>
      <c r="AW637" s="40" t="s">
        <v>1434</v>
      </c>
      <c r="AX637" s="43">
        <v>0.17000000178813934</v>
      </c>
      <c r="AY637" s="40" t="s">
        <v>739</v>
      </c>
    </row>
    <row r="638" spans="1:45" ht="25.5">
      <c r="A638" s="11" t="s">
        <v>180</v>
      </c>
      <c r="B638" s="130" t="s">
        <v>1749</v>
      </c>
      <c r="C638" s="142"/>
      <c r="D638" s="129" t="s">
        <v>782</v>
      </c>
      <c r="E638" s="11" t="s">
        <v>1394</v>
      </c>
      <c r="F638" s="15">
        <v>0.22</v>
      </c>
      <c r="T638" s="49" t="s">
        <v>1021</v>
      </c>
      <c r="U638" s="50" t="s">
        <v>276</v>
      </c>
      <c r="V638" s="40" t="s">
        <v>1445</v>
      </c>
      <c r="Y638" s="91">
        <v>10</v>
      </c>
      <c r="Z638" s="43">
        <v>0.8700000047683716</v>
      </c>
      <c r="AA638" s="40" t="s">
        <v>1229</v>
      </c>
      <c r="AB638" s="43">
        <v>0.10000000149011612</v>
      </c>
      <c r="AC638" s="40" t="s">
        <v>2</v>
      </c>
      <c r="AD638" s="43">
        <v>0.029999999329447746</v>
      </c>
      <c r="AE638" s="40" t="s">
        <v>8</v>
      </c>
      <c r="AF638" s="43">
        <v>1</v>
      </c>
      <c r="AG638" s="40" t="s">
        <v>331</v>
      </c>
      <c r="AH638" s="43">
        <v>0.029999999329447746</v>
      </c>
      <c r="AI638" s="40" t="s">
        <v>300</v>
      </c>
      <c r="AJ638" s="43">
        <v>0.07999999821186066</v>
      </c>
      <c r="AK638" s="40" t="s">
        <v>1462</v>
      </c>
      <c r="AL638" s="43">
        <v>0.05000000074505806</v>
      </c>
      <c r="AM638" s="40" t="s">
        <v>1486</v>
      </c>
      <c r="AN638" s="43">
        <v>0.029999999329447746</v>
      </c>
      <c r="AO638" s="40" t="s">
        <v>1371</v>
      </c>
      <c r="AP638" s="43">
        <v>0.8700000047683716</v>
      </c>
      <c r="AQ638" s="40" t="s">
        <v>187</v>
      </c>
      <c r="AR638" s="43">
        <v>1.0299999713897705</v>
      </c>
      <c r="AS638" s="40" t="s">
        <v>1434</v>
      </c>
    </row>
    <row r="639" spans="1:43" ht="25.5">
      <c r="A639" s="11" t="s">
        <v>181</v>
      </c>
      <c r="B639" s="130" t="s">
        <v>730</v>
      </c>
      <c r="C639" s="142"/>
      <c r="D639" s="129" t="s">
        <v>227</v>
      </c>
      <c r="F639" s="15"/>
      <c r="G639" s="54">
        <v>7.2E-11</v>
      </c>
      <c r="H639" s="112">
        <v>0</v>
      </c>
      <c r="T639" s="49" t="s">
        <v>932</v>
      </c>
      <c r="U639" s="50" t="s">
        <v>1384</v>
      </c>
      <c r="V639" s="40" t="s">
        <v>1229</v>
      </c>
      <c r="Y639" s="91">
        <v>9</v>
      </c>
      <c r="Z639" s="43">
        <v>0.27000001072883606</v>
      </c>
      <c r="AA639" s="40" t="s">
        <v>8</v>
      </c>
      <c r="AB639" s="43">
        <v>0.6200000047683716</v>
      </c>
      <c r="AC639" s="40" t="s">
        <v>1641</v>
      </c>
      <c r="AD639" s="43">
        <v>0.8799999952316284</v>
      </c>
      <c r="AE639" s="40" t="s">
        <v>300</v>
      </c>
      <c r="AF639" s="43">
        <v>0.10999999940395355</v>
      </c>
      <c r="AG639" s="40" t="s">
        <v>301</v>
      </c>
      <c r="AH639" s="43">
        <v>0.6200000047683716</v>
      </c>
      <c r="AI639" s="40" t="s">
        <v>342</v>
      </c>
      <c r="AJ639" s="43">
        <v>0.5400000214576721</v>
      </c>
      <c r="AK639" s="40" t="s">
        <v>708</v>
      </c>
      <c r="AL639" s="43">
        <v>0.10999999940395355</v>
      </c>
      <c r="AM639" s="40" t="s">
        <v>1432</v>
      </c>
      <c r="AN639" s="43">
        <v>0.8500000238418579</v>
      </c>
      <c r="AO639" s="40" t="s">
        <v>1671</v>
      </c>
      <c r="AP639" s="43">
        <v>0.9900000095367432</v>
      </c>
      <c r="AQ639" s="40" t="s">
        <v>1434</v>
      </c>
    </row>
    <row r="640" spans="1:31" ht="12.75">
      <c r="A640" s="11" t="s">
        <v>182</v>
      </c>
      <c r="B640" s="130" t="s">
        <v>656</v>
      </c>
      <c r="C640" s="142"/>
      <c r="D640" s="129" t="s">
        <v>227</v>
      </c>
      <c r="F640" s="15"/>
      <c r="G640" s="54">
        <v>0.000338697212531709</v>
      </c>
      <c r="H640" s="112">
        <v>0</v>
      </c>
      <c r="T640" s="49" t="s">
        <v>1409</v>
      </c>
      <c r="U640" s="50" t="s">
        <v>1409</v>
      </c>
      <c r="Y640" s="91">
        <v>3</v>
      </c>
      <c r="Z640" s="43">
        <v>1</v>
      </c>
      <c r="AA640" s="40" t="s">
        <v>783</v>
      </c>
      <c r="AB640" s="43">
        <v>1</v>
      </c>
      <c r="AC640" s="40" t="s">
        <v>1959</v>
      </c>
      <c r="AD640" s="43">
        <v>1</v>
      </c>
      <c r="AE640" s="40" t="s">
        <v>739</v>
      </c>
    </row>
    <row r="641" spans="1:53" ht="38.25">
      <c r="A641" s="11" t="s">
        <v>1086</v>
      </c>
      <c r="B641" s="130" t="s">
        <v>1087</v>
      </c>
      <c r="C641" s="142"/>
      <c r="D641" s="129" t="s">
        <v>227</v>
      </c>
      <c r="F641" s="15"/>
      <c r="G641" s="54">
        <v>3.41742876072361E-12</v>
      </c>
      <c r="H641" s="112">
        <v>0</v>
      </c>
      <c r="T641" s="49" t="s">
        <v>1098</v>
      </c>
      <c r="U641" s="50" t="s">
        <v>1409</v>
      </c>
      <c r="V641" s="40" t="s">
        <v>1229</v>
      </c>
      <c r="Y641" s="91">
        <v>14</v>
      </c>
      <c r="Z641" s="43">
        <v>0.05000000074505806</v>
      </c>
      <c r="AA641" s="40" t="s">
        <v>758</v>
      </c>
      <c r="AB641" s="43">
        <v>0.7300000190734863</v>
      </c>
      <c r="AC641" s="40" t="s">
        <v>1044</v>
      </c>
      <c r="AD641" s="43">
        <v>1.149999976158142</v>
      </c>
      <c r="AE641" s="40" t="s">
        <v>8</v>
      </c>
      <c r="AF641" s="43">
        <v>1.5499999523162842</v>
      </c>
      <c r="AG641" s="40" t="s">
        <v>300</v>
      </c>
      <c r="AH641" s="43">
        <v>0.07000000029802322</v>
      </c>
      <c r="AI641" s="40" t="s">
        <v>301</v>
      </c>
      <c r="AJ641" s="43">
        <v>0.17000000178813934</v>
      </c>
      <c r="AK641" s="40" t="s">
        <v>1553</v>
      </c>
      <c r="AL641" s="43">
        <v>0.6600000262260437</v>
      </c>
      <c r="AM641" s="40" t="s">
        <v>1575</v>
      </c>
      <c r="AN641" s="43">
        <v>0.07000000029802322</v>
      </c>
      <c r="AO641" s="40" t="s">
        <v>1581</v>
      </c>
      <c r="AP641" s="43">
        <v>0.15000000596046448</v>
      </c>
      <c r="AQ641" s="40" t="s">
        <v>1516</v>
      </c>
      <c r="AR641" s="43">
        <v>0.07000000029802322</v>
      </c>
      <c r="AS641" s="40" t="s">
        <v>800</v>
      </c>
      <c r="AT641" s="43">
        <v>0.5</v>
      </c>
      <c r="AU641" s="40" t="s">
        <v>1371</v>
      </c>
      <c r="AV641" s="43">
        <v>0.7300000190734863</v>
      </c>
      <c r="AW641" s="40" t="s">
        <v>1351</v>
      </c>
      <c r="AX641" s="43">
        <v>0.05000000074505806</v>
      </c>
      <c r="AY641" s="40" t="s">
        <v>1378</v>
      </c>
      <c r="AZ641" s="43">
        <v>1.6200000047683716</v>
      </c>
      <c r="BA641" s="40" t="s">
        <v>1434</v>
      </c>
    </row>
    <row r="642" spans="1:31" ht="12.75">
      <c r="A642" s="11" t="s">
        <v>183</v>
      </c>
      <c r="B642" s="130" t="s">
        <v>657</v>
      </c>
      <c r="C642" s="142"/>
      <c r="D642" s="129" t="s">
        <v>782</v>
      </c>
      <c r="E642" s="11" t="s">
        <v>1437</v>
      </c>
      <c r="F642" s="15"/>
      <c r="T642" s="49" t="s">
        <v>934</v>
      </c>
      <c r="U642" s="50" t="s">
        <v>1409</v>
      </c>
      <c r="V642" s="40" t="s">
        <v>1445</v>
      </c>
      <c r="Y642" s="91">
        <v>3</v>
      </c>
      <c r="Z642" s="43">
        <v>1</v>
      </c>
      <c r="AA642" s="40" t="s">
        <v>783</v>
      </c>
      <c r="AB642" s="43">
        <v>1</v>
      </c>
      <c r="AC642" s="40" t="s">
        <v>1959</v>
      </c>
      <c r="AD642" s="43">
        <v>1</v>
      </c>
      <c r="AE642" s="40" t="s">
        <v>739</v>
      </c>
    </row>
    <row r="643" spans="1:31" ht="12.75">
      <c r="A643" s="11" t="s">
        <v>1088</v>
      </c>
      <c r="B643" s="130" t="s">
        <v>658</v>
      </c>
      <c r="C643" s="142"/>
      <c r="D643" s="129" t="s">
        <v>227</v>
      </c>
      <c r="F643" s="15"/>
      <c r="G643" s="54">
        <v>0.000338697212531709</v>
      </c>
      <c r="H643" s="112">
        <v>0</v>
      </c>
      <c r="T643" s="49" t="s">
        <v>1979</v>
      </c>
      <c r="U643" s="50" t="s">
        <v>1979</v>
      </c>
      <c r="Y643" s="91">
        <v>3</v>
      </c>
      <c r="Z643" s="43">
        <v>1</v>
      </c>
      <c r="AA643" s="40" t="s">
        <v>783</v>
      </c>
      <c r="AB643" s="43">
        <v>1</v>
      </c>
      <c r="AC643" s="40" t="s">
        <v>278</v>
      </c>
      <c r="AD643" s="43">
        <v>1</v>
      </c>
      <c r="AE643" s="40" t="s">
        <v>739</v>
      </c>
    </row>
    <row r="644" spans="1:51" ht="38.25">
      <c r="A644" s="11" t="s">
        <v>1089</v>
      </c>
      <c r="B644" s="130" t="s">
        <v>650</v>
      </c>
      <c r="C644" s="142"/>
      <c r="D644" s="129" t="s">
        <v>227</v>
      </c>
      <c r="F644" s="15"/>
      <c r="G644" s="54">
        <v>2.9E-11</v>
      </c>
      <c r="H644" s="112">
        <v>0</v>
      </c>
      <c r="T644" s="49" t="s">
        <v>935</v>
      </c>
      <c r="U644" s="50" t="s">
        <v>1979</v>
      </c>
      <c r="V644" s="40" t="s">
        <v>1229</v>
      </c>
      <c r="Y644" s="91">
        <v>13</v>
      </c>
      <c r="Z644" s="43">
        <v>0.7400000095367432</v>
      </c>
      <c r="AA644" s="40" t="s">
        <v>758</v>
      </c>
      <c r="AB644" s="43">
        <v>0.18000000715255737</v>
      </c>
      <c r="AC644" s="40" t="s">
        <v>1044</v>
      </c>
      <c r="AD644" s="43">
        <v>0.07000000029802322</v>
      </c>
      <c r="AE644" s="40" t="s">
        <v>8</v>
      </c>
      <c r="AF644" s="43">
        <v>0.25</v>
      </c>
      <c r="AG644" s="40" t="s">
        <v>300</v>
      </c>
      <c r="AH644" s="43">
        <v>0.009999999776482582</v>
      </c>
      <c r="AI644" s="40" t="s">
        <v>301</v>
      </c>
      <c r="AJ644" s="43">
        <v>0.07000000029802322</v>
      </c>
      <c r="AK644" s="40" t="s">
        <v>1553</v>
      </c>
      <c r="AL644" s="43">
        <v>0.18000000715255737</v>
      </c>
      <c r="AM644" s="40" t="s">
        <v>2066</v>
      </c>
      <c r="AN644" s="43">
        <v>0.1899999976158142</v>
      </c>
      <c r="AO644" s="40" t="s">
        <v>1698</v>
      </c>
      <c r="AP644" s="43">
        <v>0.07000000029802322</v>
      </c>
      <c r="AQ644" s="40" t="s">
        <v>1516</v>
      </c>
      <c r="AR644" s="43">
        <v>0.009999999776482582</v>
      </c>
      <c r="AS644" s="40" t="s">
        <v>800</v>
      </c>
      <c r="AT644" s="43">
        <v>0.18000000715255737</v>
      </c>
      <c r="AU644" s="40" t="s">
        <v>1351</v>
      </c>
      <c r="AV644" s="43">
        <v>0.5600000023841858</v>
      </c>
      <c r="AW644" s="40" t="s">
        <v>1837</v>
      </c>
      <c r="AX644" s="43">
        <v>0.25999999046325684</v>
      </c>
      <c r="AY644" s="40" t="s">
        <v>1434</v>
      </c>
    </row>
    <row r="645" spans="1:45" ht="25.5">
      <c r="A645" s="11" t="s">
        <v>1090</v>
      </c>
      <c r="B645" s="130" t="s">
        <v>1617</v>
      </c>
      <c r="C645" s="142"/>
      <c r="D645" s="129" t="s">
        <v>227</v>
      </c>
      <c r="F645" s="15"/>
      <c r="G645" s="54">
        <v>8.2E-18</v>
      </c>
      <c r="H645" s="112">
        <v>0</v>
      </c>
      <c r="T645" s="49" t="s">
        <v>936</v>
      </c>
      <c r="U645" s="50" t="s">
        <v>1979</v>
      </c>
      <c r="V645" s="40" t="s">
        <v>250</v>
      </c>
      <c r="Y645" s="91">
        <v>10</v>
      </c>
      <c r="Z645" s="43">
        <v>0.05000000074505806</v>
      </c>
      <c r="AA645" s="40" t="s">
        <v>783</v>
      </c>
      <c r="AB645" s="43">
        <v>0.1899999976158142</v>
      </c>
      <c r="AC645" s="40" t="s">
        <v>1229</v>
      </c>
      <c r="AD645" s="43">
        <v>0.3400000035762787</v>
      </c>
      <c r="AE645" s="40" t="s">
        <v>256</v>
      </c>
      <c r="AF645" s="43">
        <v>0.3799999952316284</v>
      </c>
      <c r="AG645" s="40" t="s">
        <v>217</v>
      </c>
      <c r="AH645" s="43">
        <v>0.009999999776482582</v>
      </c>
      <c r="AI645" s="40" t="s">
        <v>218</v>
      </c>
      <c r="AJ645" s="43">
        <v>0.10000000149011612</v>
      </c>
      <c r="AK645" s="40" t="s">
        <v>1424</v>
      </c>
      <c r="AL645" s="43">
        <v>0.8999999761581421</v>
      </c>
      <c r="AM645" s="40" t="s">
        <v>1409</v>
      </c>
      <c r="AN645" s="43">
        <v>0.1599999964237213</v>
      </c>
      <c r="AO645" s="40" t="s">
        <v>350</v>
      </c>
      <c r="AP645" s="43">
        <v>0.3100000023841858</v>
      </c>
      <c r="AQ645" s="40" t="s">
        <v>1371</v>
      </c>
      <c r="AR645" s="43">
        <v>0.20999999344348907</v>
      </c>
      <c r="AS645" s="40" t="s">
        <v>1351</v>
      </c>
    </row>
    <row r="646" spans="1:27" ht="12.75">
      <c r="A646" s="11" t="s">
        <v>1091</v>
      </c>
      <c r="B646" s="130" t="s">
        <v>651</v>
      </c>
      <c r="C646" s="142"/>
      <c r="D646" s="129" t="s">
        <v>227</v>
      </c>
      <c r="F646" s="15"/>
      <c r="G646" s="54">
        <v>1.6E-16</v>
      </c>
      <c r="H646" s="112">
        <v>0</v>
      </c>
      <c r="T646" s="49" t="s">
        <v>937</v>
      </c>
      <c r="U646" s="50" t="s">
        <v>1979</v>
      </c>
      <c r="V646" s="40" t="s">
        <v>758</v>
      </c>
      <c r="Y646" s="91">
        <v>1</v>
      </c>
      <c r="Z646" s="43">
        <v>1</v>
      </c>
      <c r="AA646" s="40" t="s">
        <v>256</v>
      </c>
    </row>
    <row r="647" spans="1:43" ht="25.5">
      <c r="A647" s="11" t="s">
        <v>1092</v>
      </c>
      <c r="B647" s="130" t="s">
        <v>659</v>
      </c>
      <c r="C647" s="142"/>
      <c r="D647" s="129" t="s">
        <v>782</v>
      </c>
      <c r="E647" s="11" t="s">
        <v>1437</v>
      </c>
      <c r="F647" s="15"/>
      <c r="T647" s="49" t="s">
        <v>938</v>
      </c>
      <c r="U647" s="50" t="s">
        <v>1979</v>
      </c>
      <c r="V647" s="40" t="s">
        <v>1445</v>
      </c>
      <c r="Y647" s="91">
        <v>9</v>
      </c>
      <c r="Z647" s="43">
        <v>0.6000000238418579</v>
      </c>
      <c r="AA647" s="40" t="s">
        <v>783</v>
      </c>
      <c r="AB647" s="43">
        <v>0.4000000059604645</v>
      </c>
      <c r="AC647" s="40" t="s">
        <v>758</v>
      </c>
      <c r="AD647" s="43">
        <v>0.4000000059604645</v>
      </c>
      <c r="AE647" s="40" t="s">
        <v>331</v>
      </c>
      <c r="AF647" s="43">
        <v>0.6000000238418579</v>
      </c>
      <c r="AG647" s="40" t="s">
        <v>278</v>
      </c>
      <c r="AH647" s="43">
        <v>0.4000000059604645</v>
      </c>
      <c r="AI647" s="40" t="s">
        <v>1424</v>
      </c>
      <c r="AJ647" s="43">
        <v>0.4000000059604645</v>
      </c>
      <c r="AK647" s="40" t="s">
        <v>1371</v>
      </c>
      <c r="AL647" s="43">
        <v>0.4000000059604645</v>
      </c>
      <c r="AM647" s="40" t="s">
        <v>1351</v>
      </c>
      <c r="AN647" s="43">
        <v>0.4000000059604645</v>
      </c>
      <c r="AO647" s="40" t="s">
        <v>1434</v>
      </c>
      <c r="AP647" s="43">
        <v>0.6000000238418579</v>
      </c>
      <c r="AQ647" s="40" t="s">
        <v>739</v>
      </c>
    </row>
    <row r="648" spans="1:108" ht="12.75">
      <c r="A648" s="17"/>
      <c r="B648" s="136"/>
      <c r="C648" s="119"/>
      <c r="D648" s="94"/>
      <c r="E648" s="17"/>
      <c r="F648" s="145"/>
      <c r="G648" s="119"/>
      <c r="H648" s="113"/>
      <c r="I648" s="96"/>
      <c r="J648" s="3"/>
      <c r="K648" s="113"/>
      <c r="L648" s="96"/>
      <c r="M648" s="9"/>
      <c r="N648" s="9"/>
      <c r="O648" s="3"/>
      <c r="P648" s="95"/>
      <c r="Q648" s="9"/>
      <c r="S648" s="97"/>
      <c r="T648" s="98"/>
      <c r="U648" s="99"/>
      <c r="V648" s="100"/>
      <c r="W648" s="100"/>
      <c r="X648" s="100"/>
      <c r="Y648" s="101"/>
      <c r="Z648" s="102"/>
      <c r="AA648" s="100"/>
      <c r="AB648" s="102"/>
      <c r="AC648" s="100"/>
      <c r="AD648" s="102"/>
      <c r="AE648" s="100"/>
      <c r="AF648" s="102"/>
      <c r="AG648" s="100"/>
      <c r="AH648" s="102"/>
      <c r="AI648" s="100"/>
      <c r="AJ648" s="102"/>
      <c r="AK648" s="100"/>
      <c r="AL648" s="102"/>
      <c r="AM648" s="100"/>
      <c r="AN648" s="102"/>
      <c r="AO648" s="100"/>
      <c r="AP648" s="102"/>
      <c r="AQ648" s="100"/>
      <c r="AR648" s="102"/>
      <c r="AS648" s="100"/>
      <c r="AT648" s="102"/>
      <c r="AU648" s="100"/>
      <c r="AV648" s="102"/>
      <c r="AW648" s="100"/>
      <c r="AX648" s="102"/>
      <c r="AY648" s="100"/>
      <c r="AZ648" s="102"/>
      <c r="BA648" s="100"/>
      <c r="BB648" s="51"/>
      <c r="BC648" s="51"/>
      <c r="BD648" s="51"/>
      <c r="BE648" s="51"/>
      <c r="BF648" s="51"/>
      <c r="BG648" s="51"/>
      <c r="BH648" s="51"/>
      <c r="BI648" s="51"/>
      <c r="BJ648" s="51"/>
      <c r="BK648" s="51"/>
      <c r="BL648" s="51"/>
      <c r="BM648" s="51"/>
      <c r="BN648" s="51"/>
      <c r="BO648" s="51"/>
      <c r="BP648" s="51"/>
      <c r="BQ648" s="51"/>
      <c r="BR648" s="51"/>
      <c r="BS648" s="51"/>
      <c r="BT648" s="51"/>
      <c r="BU648" s="51"/>
      <c r="BV648" s="51"/>
      <c r="BW648" s="51"/>
      <c r="BX648" s="51"/>
      <c r="BY648" s="51"/>
      <c r="BZ648" s="51"/>
      <c r="CA648" s="51"/>
      <c r="CB648" s="51"/>
      <c r="CC648" s="51"/>
      <c r="CD648" s="51"/>
      <c r="CE648" s="51"/>
      <c r="CF648" s="51"/>
      <c r="CG648" s="51"/>
      <c r="CH648" s="51"/>
      <c r="CI648" s="51"/>
      <c r="CJ648" s="51"/>
      <c r="CK648" s="51"/>
      <c r="CL648" s="51"/>
      <c r="CM648" s="51"/>
      <c r="CN648" s="51"/>
      <c r="CO648" s="51"/>
      <c r="CP648" s="51"/>
      <c r="CQ648" s="51"/>
      <c r="CR648" s="51"/>
      <c r="CS648" s="51"/>
      <c r="CT648" s="51"/>
      <c r="CU648" s="51"/>
      <c r="CV648" s="51"/>
      <c r="CW648" s="51"/>
      <c r="CX648" s="51"/>
      <c r="CY648" s="51"/>
      <c r="CZ648" s="51"/>
      <c r="DA648" s="51"/>
      <c r="DB648" s="51"/>
      <c r="DC648" s="51"/>
      <c r="DD648" s="51"/>
    </row>
    <row r="649" spans="1:2" ht="12.75">
      <c r="A649" s="127" t="s">
        <v>688</v>
      </c>
      <c r="B649" s="137"/>
    </row>
    <row r="650" spans="1:2" ht="12.75">
      <c r="A650" s="126" t="s">
        <v>1453</v>
      </c>
      <c r="B650" s="138" t="s">
        <v>661</v>
      </c>
    </row>
    <row r="651" spans="1:2" ht="12.75">
      <c r="A651" s="45" t="s">
        <v>227</v>
      </c>
      <c r="B651" s="130" t="s">
        <v>662</v>
      </c>
    </row>
    <row r="652" spans="1:2" ht="12.75">
      <c r="A652" s="45" t="s">
        <v>784</v>
      </c>
      <c r="B652" s="130" t="s">
        <v>670</v>
      </c>
    </row>
    <row r="653" spans="1:2" ht="12.75">
      <c r="A653" s="45" t="s">
        <v>1982</v>
      </c>
      <c r="B653" s="130" t="s">
        <v>668</v>
      </c>
    </row>
    <row r="654" spans="1:2" ht="12.75">
      <c r="A654" s="5"/>
      <c r="B654" s="139" t="s">
        <v>663</v>
      </c>
    </row>
    <row r="655" spans="1:2" ht="12.75">
      <c r="A655" s="5"/>
      <c r="B655" s="139" t="s">
        <v>664</v>
      </c>
    </row>
    <row r="656" spans="1:2" ht="12.75">
      <c r="A656" s="5"/>
      <c r="B656" s="139" t="s">
        <v>665</v>
      </c>
    </row>
    <row r="657" spans="1:2" ht="12.75">
      <c r="A657" s="5"/>
      <c r="B657" s="139" t="s">
        <v>666</v>
      </c>
    </row>
    <row r="658" spans="1:2" ht="12.75">
      <c r="A658" s="45" t="s">
        <v>257</v>
      </c>
      <c r="B658" s="130" t="s">
        <v>667</v>
      </c>
    </row>
    <row r="659" spans="1:2" ht="12.75">
      <c r="A659" s="5"/>
      <c r="B659" s="139" t="s">
        <v>669</v>
      </c>
    </row>
    <row r="660" spans="1:2" ht="12.75">
      <c r="A660" s="5"/>
      <c r="B660" s="139" t="s">
        <v>671</v>
      </c>
    </row>
    <row r="661" spans="1:2" ht="12.75">
      <c r="A661" s="5"/>
      <c r="B661" s="139" t="s">
        <v>682</v>
      </c>
    </row>
    <row r="662" spans="1:2" ht="12.75">
      <c r="A662" s="5" t="s">
        <v>237</v>
      </c>
      <c r="B662" s="130" t="s">
        <v>2013</v>
      </c>
    </row>
    <row r="663" spans="1:2" ht="12.75">
      <c r="A663" s="5"/>
      <c r="B663" s="139" t="s">
        <v>669</v>
      </c>
    </row>
    <row r="664" spans="1:2" ht="12.75">
      <c r="A664" s="5"/>
      <c r="B664" s="139" t="s">
        <v>663</v>
      </c>
    </row>
    <row r="665" spans="1:2" ht="12.75">
      <c r="A665" s="5"/>
      <c r="B665" s="139" t="s">
        <v>685</v>
      </c>
    </row>
    <row r="666" ht="12.75">
      <c r="B666" s="139" t="s">
        <v>682</v>
      </c>
    </row>
    <row r="667" spans="1:2" ht="25.5">
      <c r="A667" s="5" t="s">
        <v>293</v>
      </c>
      <c r="B667" s="130" t="s">
        <v>2011</v>
      </c>
    </row>
    <row r="668" spans="1:2" ht="38.25">
      <c r="A668" s="5" t="s">
        <v>782</v>
      </c>
      <c r="B668" s="130" t="s">
        <v>2012</v>
      </c>
    </row>
    <row r="669" spans="1:2" ht="38.25">
      <c r="A669" s="5" t="s">
        <v>690</v>
      </c>
      <c r="B669" s="130" t="s">
        <v>1889</v>
      </c>
    </row>
    <row r="670" ht="12.75">
      <c r="A670" s="5"/>
    </row>
    <row r="671" ht="12.75">
      <c r="A671" s="5"/>
    </row>
    <row r="672" ht="12.75">
      <c r="A672" s="5"/>
    </row>
    <row r="673" ht="12.75">
      <c r="A673" s="5"/>
    </row>
    <row r="674" ht="12.75">
      <c r="A674" s="5"/>
    </row>
  </sheetData>
  <printOptions horizontalCentered="1"/>
  <pageMargins left="1" right="1" top="1" bottom="1.25" header="0.5" footer="1"/>
  <pageSetup fitToHeight="0" horizontalDpi="300" verticalDpi="300" orientation="portrait" scale="80" r:id="rId3"/>
  <headerFooter alignWithMargins="0">
    <oddFooter>&amp;C&amp;"Times New Roman,Regular"&amp;13 5.&amp;P</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B38"/>
  <sheetViews>
    <sheetView workbookViewId="0" topLeftCell="A1">
      <selection activeCell="A1" sqref="A1"/>
    </sheetView>
  </sheetViews>
  <sheetFormatPr defaultColWidth="9.140625" defaultRowHeight="12.75"/>
  <cols>
    <col min="1" max="1" width="11.421875" style="0" customWidth="1"/>
    <col min="2" max="2" width="9.140625" style="121" customWidth="1"/>
  </cols>
  <sheetData>
    <row r="1" spans="1:2" s="106" customFormat="1" ht="12.75">
      <c r="A1" s="106" t="s">
        <v>1032</v>
      </c>
      <c r="B1" s="120"/>
    </row>
    <row r="2" spans="1:2" s="106" customFormat="1" ht="12.75">
      <c r="A2" s="106" t="s">
        <v>1042</v>
      </c>
      <c r="B2" s="120"/>
    </row>
    <row r="3" spans="1:2" s="106" customFormat="1" ht="12.75">
      <c r="A3" s="106" t="s">
        <v>1033</v>
      </c>
      <c r="B3" s="107">
        <f>COUNTA(A6:A39)</f>
        <v>33</v>
      </c>
    </row>
    <row r="4" s="106" customFormat="1" ht="12.75">
      <c r="B4" s="120"/>
    </row>
    <row r="5" spans="1:2" s="106" customFormat="1" ht="12.75">
      <c r="A5" s="106" t="s">
        <v>1031</v>
      </c>
      <c r="B5" s="120" t="s">
        <v>1034</v>
      </c>
    </row>
    <row r="6" spans="1:2" ht="12.75">
      <c r="A6" t="s">
        <v>1960</v>
      </c>
      <c r="B6" s="121">
        <v>0.012043333333333333</v>
      </c>
    </row>
    <row r="7" spans="1:2" ht="12.75">
      <c r="A7" t="s">
        <v>778</v>
      </c>
      <c r="B7" s="121">
        <v>0.03181666666666667</v>
      </c>
    </row>
    <row r="8" spans="1:2" ht="12.75">
      <c r="A8" t="s">
        <v>779</v>
      </c>
      <c r="B8" s="121">
        <v>0.25666666666666665</v>
      </c>
    </row>
    <row r="9" spans="1:2" ht="12.75">
      <c r="A9" t="s">
        <v>1945</v>
      </c>
      <c r="B9" s="121">
        <v>5.095E-05</v>
      </c>
    </row>
    <row r="10" spans="1:2" ht="12.75">
      <c r="A10" t="s">
        <v>1944</v>
      </c>
      <c r="B10" s="121">
        <v>0.0006106666666666667</v>
      </c>
    </row>
    <row r="11" spans="1:2" ht="12.75">
      <c r="A11" t="s">
        <v>1946</v>
      </c>
      <c r="B11" s="121">
        <v>0.0019</v>
      </c>
    </row>
    <row r="12" spans="1:2" ht="12.75">
      <c r="A12" t="s">
        <v>209</v>
      </c>
      <c r="B12" s="121">
        <v>9.003333333333334E-07</v>
      </c>
    </row>
    <row r="13" spans="1:2" ht="12.75">
      <c r="A13" t="s">
        <v>347</v>
      </c>
      <c r="B13" s="121">
        <v>9.033333333333332E-06</v>
      </c>
    </row>
    <row r="14" spans="1:2" ht="12.75">
      <c r="A14" t="s">
        <v>1949</v>
      </c>
      <c r="B14" s="121">
        <v>9.396666666666668E-06</v>
      </c>
    </row>
    <row r="15" spans="1:2" ht="12.75">
      <c r="A15" t="s">
        <v>1428</v>
      </c>
      <c r="B15" s="121">
        <v>6.566666666666667E-06</v>
      </c>
    </row>
    <row r="16" spans="1:2" ht="12.75">
      <c r="A16" t="s">
        <v>232</v>
      </c>
      <c r="B16" s="121">
        <v>4.428333333333334E-05</v>
      </c>
    </row>
    <row r="17" spans="1:2" ht="12.75">
      <c r="A17" t="s">
        <v>233</v>
      </c>
      <c r="B17" s="121">
        <v>5.8133333333333335E-05</v>
      </c>
    </row>
    <row r="18" spans="1:2" ht="12.75">
      <c r="A18" t="s">
        <v>1436</v>
      </c>
      <c r="B18" s="121">
        <v>1.0195E-06</v>
      </c>
    </row>
    <row r="19" spans="1:2" ht="12.75">
      <c r="A19" t="s">
        <v>299</v>
      </c>
      <c r="B19" s="121">
        <v>7.743333333333334E-06</v>
      </c>
    </row>
    <row r="20" spans="1:2" ht="12.75">
      <c r="A20" t="s">
        <v>264</v>
      </c>
      <c r="B20" s="121">
        <v>1.54E-05</v>
      </c>
    </row>
    <row r="21" spans="1:2" ht="12.75">
      <c r="A21" t="s">
        <v>1437</v>
      </c>
      <c r="B21" s="121">
        <v>1.9066666666666667E-06</v>
      </c>
    </row>
    <row r="22" spans="1:2" ht="12.75">
      <c r="A22" t="s">
        <v>1933</v>
      </c>
      <c r="B22" s="121">
        <v>1.001E-06</v>
      </c>
    </row>
    <row r="23" spans="1:2" ht="12.75">
      <c r="A23" t="s">
        <v>1354</v>
      </c>
      <c r="B23" s="121">
        <v>0.00015393333333333333</v>
      </c>
    </row>
    <row r="24" spans="1:2" ht="12.75">
      <c r="A24" t="s">
        <v>262</v>
      </c>
      <c r="B24" s="121">
        <v>2.7583333333333334E-05</v>
      </c>
    </row>
    <row r="25" spans="1:2" ht="12.75">
      <c r="A25" t="s">
        <v>1612</v>
      </c>
      <c r="B25" s="121">
        <v>5.7850000000000003E-05</v>
      </c>
    </row>
    <row r="26" spans="1:2" ht="12.75">
      <c r="A26" t="s">
        <v>267</v>
      </c>
      <c r="B26" s="121">
        <v>1.0786666666666667E-06</v>
      </c>
    </row>
    <row r="27" spans="1:2" ht="12.75">
      <c r="A27" t="s">
        <v>294</v>
      </c>
      <c r="B27" s="121">
        <v>0.00028</v>
      </c>
    </row>
    <row r="28" spans="1:2" ht="12.75">
      <c r="A28" t="s">
        <v>1978</v>
      </c>
      <c r="B28" s="121">
        <v>0.00044416666666666666</v>
      </c>
    </row>
    <row r="29" spans="1:2" ht="12.75">
      <c r="A29" t="s">
        <v>242</v>
      </c>
      <c r="B29" s="121">
        <v>0.0005551666666666667</v>
      </c>
    </row>
    <row r="30" spans="1:2" ht="12.75">
      <c r="A30" t="s">
        <v>348</v>
      </c>
      <c r="B30" s="121">
        <v>3.886666666666667E-06</v>
      </c>
    </row>
    <row r="31" spans="1:2" ht="12.75">
      <c r="A31" t="s">
        <v>794</v>
      </c>
      <c r="B31" s="121">
        <v>3.2816666666666664E-06</v>
      </c>
    </row>
    <row r="32" spans="1:2" ht="12.75">
      <c r="A32" t="s">
        <v>265</v>
      </c>
      <c r="B32" s="121">
        <v>5.321666666666667E-06</v>
      </c>
    </row>
    <row r="33" spans="1:2" ht="12.75">
      <c r="A33" t="s">
        <v>269</v>
      </c>
      <c r="B33" s="121">
        <v>1.6096666666666664E-05</v>
      </c>
    </row>
    <row r="34" spans="1:2" ht="12.75">
      <c r="A34" t="s">
        <v>1394</v>
      </c>
      <c r="B34" s="121">
        <v>0.006448333333333334</v>
      </c>
    </row>
    <row r="35" spans="1:2" ht="12.75">
      <c r="A35" t="s">
        <v>769</v>
      </c>
      <c r="B35" s="121">
        <v>3.92E-06</v>
      </c>
    </row>
    <row r="36" spans="1:2" ht="12.75">
      <c r="A36" t="s">
        <v>1868</v>
      </c>
      <c r="B36" s="121">
        <v>5.046666666666666E-05</v>
      </c>
    </row>
    <row r="37" spans="1:2" ht="12.75">
      <c r="A37" t="s">
        <v>1866</v>
      </c>
      <c r="B37" s="121">
        <v>1.1736666666666667E-05</v>
      </c>
    </row>
    <row r="38" spans="1:2" ht="12.75">
      <c r="A38" t="s">
        <v>1867</v>
      </c>
      <c r="B38" s="121">
        <v>0.0006588333333333334</v>
      </c>
    </row>
  </sheetData>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4.xml><?xml version="1.0" encoding="utf-8"?>
<worksheet xmlns="http://schemas.openxmlformats.org/spreadsheetml/2006/main" xmlns:r="http://schemas.openxmlformats.org/officeDocument/2006/relationships">
  <sheetPr codeName="Sheet13">
    <pageSetUpPr fitToPage="1"/>
  </sheetPr>
  <dimension ref="A1:K135"/>
  <sheetViews>
    <sheetView workbookViewId="0" topLeftCell="A1">
      <pane ySplit="7" topLeftCell="BM8" activePane="bottomLeft" state="frozen"/>
      <selection pane="topLeft" activeCell="C31" sqref="C31"/>
      <selection pane="bottomLeft" activeCell="A1" sqref="A1"/>
    </sheetView>
  </sheetViews>
  <sheetFormatPr defaultColWidth="9.140625" defaultRowHeight="12.75"/>
  <cols>
    <col min="1" max="1" width="5.140625" style="0" customWidth="1"/>
    <col min="2" max="2" width="30.28125" style="0" bestFit="1" customWidth="1"/>
    <col min="3" max="3" width="61.140625" style="151" customWidth="1"/>
    <col min="9" max="10" width="9.140625" style="157" customWidth="1"/>
  </cols>
  <sheetData>
    <row r="1" spans="1:10" s="149" customFormat="1" ht="15" customHeight="1">
      <c r="A1" s="147" t="s">
        <v>1618</v>
      </c>
      <c r="B1" s="147"/>
      <c r="C1" s="148"/>
      <c r="I1" s="150"/>
      <c r="J1" s="150"/>
    </row>
    <row r="2" spans="1:10" s="149" customFormat="1" ht="15">
      <c r="A2" s="148" t="s">
        <v>2102</v>
      </c>
      <c r="B2" s="148"/>
      <c r="C2" s="148"/>
      <c r="I2" s="150"/>
      <c r="J2" s="150"/>
    </row>
    <row r="3" spans="1:10" s="149" customFormat="1" ht="15">
      <c r="A3" s="151" t="s">
        <v>2103</v>
      </c>
      <c r="B3" s="151"/>
      <c r="C3" s="151"/>
      <c r="I3" s="150"/>
      <c r="J3" s="150"/>
    </row>
    <row r="4" spans="1:10" s="149" customFormat="1" ht="15">
      <c r="A4" s="151" t="s">
        <v>2104</v>
      </c>
      <c r="B4" s="151"/>
      <c r="C4" s="151"/>
      <c r="I4" s="150"/>
      <c r="J4" s="150"/>
    </row>
    <row r="5" spans="1:10" s="149" customFormat="1" ht="15">
      <c r="A5" s="169" t="s">
        <v>2105</v>
      </c>
      <c r="B5" s="169"/>
      <c r="C5" s="169"/>
      <c r="I5" s="150"/>
      <c r="J5" s="150"/>
    </row>
    <row r="6" spans="1:10" s="149" customFormat="1" ht="15">
      <c r="A6" s="169"/>
      <c r="B6" s="169"/>
      <c r="C6" s="169"/>
      <c r="I6" s="150"/>
      <c r="J6" s="150"/>
    </row>
    <row r="7" spans="2:10" s="149" customFormat="1" ht="15.75" thickBot="1">
      <c r="B7" s="152" t="s">
        <v>2106</v>
      </c>
      <c r="C7" s="153" t="s">
        <v>2107</v>
      </c>
      <c r="H7" s="154"/>
      <c r="I7" s="150"/>
      <c r="J7" s="150"/>
    </row>
    <row r="8" spans="2:11" ht="13.5">
      <c r="B8" s="155" t="s">
        <v>2108</v>
      </c>
      <c r="C8" s="156" t="s">
        <v>2109</v>
      </c>
      <c r="K8" s="157"/>
    </row>
    <row r="9" spans="2:11" ht="13.5">
      <c r="B9" s="158" t="s">
        <v>2110</v>
      </c>
      <c r="C9" s="156" t="s">
        <v>2111</v>
      </c>
      <c r="K9" s="157"/>
    </row>
    <row r="10" spans="2:11" ht="13.5">
      <c r="B10" s="158" t="s">
        <v>2112</v>
      </c>
      <c r="C10" s="156" t="s">
        <v>2113</v>
      </c>
      <c r="K10" s="157"/>
    </row>
    <row r="11" spans="2:11" ht="13.5">
      <c r="B11" s="158" t="s">
        <v>2114</v>
      </c>
      <c r="C11" s="156" t="s">
        <v>2115</v>
      </c>
      <c r="K11" s="157"/>
    </row>
    <row r="12" spans="2:11" ht="13.5">
      <c r="B12" s="158" t="s">
        <v>2116</v>
      </c>
      <c r="C12" s="156"/>
      <c r="K12" s="157"/>
    </row>
    <row r="13" spans="2:11" ht="13.5">
      <c r="B13" s="158" t="s">
        <v>2117</v>
      </c>
      <c r="C13" s="156" t="s">
        <v>2118</v>
      </c>
      <c r="K13" s="157"/>
    </row>
    <row r="14" spans="2:11" ht="13.5">
      <c r="B14" s="158" t="s">
        <v>2119</v>
      </c>
      <c r="C14" s="156" t="s">
        <v>2120</v>
      </c>
      <c r="K14" s="157"/>
    </row>
    <row r="15" spans="2:11" ht="13.5">
      <c r="B15" s="158" t="s">
        <v>2121</v>
      </c>
      <c r="C15" s="156" t="s">
        <v>2122</v>
      </c>
      <c r="K15" s="157"/>
    </row>
    <row r="16" spans="2:11" ht="13.5">
      <c r="B16" s="158" t="s">
        <v>2123</v>
      </c>
      <c r="C16" s="168" t="s">
        <v>2124</v>
      </c>
      <c r="K16" s="157"/>
    </row>
    <row r="17" spans="2:11" ht="13.5">
      <c r="B17" s="158" t="s">
        <v>2125</v>
      </c>
      <c r="C17" s="168"/>
      <c r="K17" s="157"/>
    </row>
    <row r="18" spans="2:11" ht="13.5">
      <c r="B18" s="158" t="s">
        <v>2126</v>
      </c>
      <c r="C18" s="168"/>
      <c r="K18" s="157"/>
    </row>
    <row r="19" spans="2:11" ht="15" customHeight="1">
      <c r="B19" s="158" t="s">
        <v>2127</v>
      </c>
      <c r="C19" s="168"/>
      <c r="K19" s="157"/>
    </row>
    <row r="20" spans="2:11" ht="15" customHeight="1">
      <c r="B20" s="158" t="s">
        <v>2128</v>
      </c>
      <c r="C20" s="168"/>
      <c r="K20" s="157"/>
    </row>
    <row r="21" spans="2:11" ht="15" customHeight="1">
      <c r="B21" s="158" t="s">
        <v>2129</v>
      </c>
      <c r="C21" s="167" t="s">
        <v>2130</v>
      </c>
      <c r="K21" s="157"/>
    </row>
    <row r="22" spans="2:11" ht="15" customHeight="1">
      <c r="B22" s="158" t="s">
        <v>2131</v>
      </c>
      <c r="C22" s="167"/>
      <c r="K22" s="157"/>
    </row>
    <row r="23" spans="2:11" ht="15" customHeight="1">
      <c r="B23" s="158" t="s">
        <v>2132</v>
      </c>
      <c r="C23" s="167"/>
      <c r="K23" s="157"/>
    </row>
    <row r="24" spans="2:11" ht="13.5">
      <c r="B24" s="158" t="s">
        <v>2133</v>
      </c>
      <c r="C24" s="167" t="s">
        <v>2134</v>
      </c>
      <c r="K24" s="157"/>
    </row>
    <row r="25" spans="2:11" ht="13.5">
      <c r="B25" s="158" t="s">
        <v>2135</v>
      </c>
      <c r="C25" s="167"/>
      <c r="K25" s="157"/>
    </row>
    <row r="26" spans="2:11" ht="13.5">
      <c r="B26" s="158" t="s">
        <v>2136</v>
      </c>
      <c r="C26" s="167"/>
      <c r="K26" s="157"/>
    </row>
    <row r="27" spans="2:11" ht="13.5">
      <c r="B27" s="158" t="s">
        <v>65</v>
      </c>
      <c r="C27" s="156"/>
      <c r="K27" s="157"/>
    </row>
    <row r="28" spans="2:11" ht="13.5">
      <c r="B28" s="158" t="s">
        <v>66</v>
      </c>
      <c r="C28" s="156"/>
      <c r="K28" s="157"/>
    </row>
    <row r="29" spans="2:11" ht="13.5">
      <c r="B29" s="158" t="s">
        <v>67</v>
      </c>
      <c r="C29" s="156"/>
      <c r="K29" s="157"/>
    </row>
    <row r="30" spans="2:11" ht="13.5">
      <c r="B30" s="158" t="s">
        <v>68</v>
      </c>
      <c r="C30" s="156"/>
      <c r="K30" s="157"/>
    </row>
    <row r="31" spans="2:11" ht="13.5">
      <c r="B31" s="158" t="s">
        <v>69</v>
      </c>
      <c r="C31" s="156"/>
      <c r="K31" s="157"/>
    </row>
    <row r="32" spans="2:11" ht="13.5">
      <c r="B32" s="158" t="s">
        <v>70</v>
      </c>
      <c r="C32" s="156"/>
      <c r="K32" s="157"/>
    </row>
    <row r="33" spans="2:11" ht="13.5">
      <c r="B33" s="158" t="s">
        <v>71</v>
      </c>
      <c r="C33" s="156"/>
      <c r="K33" s="157"/>
    </row>
    <row r="34" spans="2:11" ht="13.5">
      <c r="B34" s="158" t="s">
        <v>72</v>
      </c>
      <c r="C34" s="156"/>
      <c r="K34" s="157"/>
    </row>
    <row r="35" spans="2:11" ht="13.5">
      <c r="B35" s="158" t="s">
        <v>73</v>
      </c>
      <c r="C35" s="156"/>
      <c r="K35" s="157"/>
    </row>
    <row r="36" spans="2:11" ht="13.5">
      <c r="B36" s="158" t="s">
        <v>74</v>
      </c>
      <c r="C36" s="156"/>
      <c r="K36" s="157"/>
    </row>
    <row r="37" spans="2:11" ht="13.5">
      <c r="B37" s="158" t="s">
        <v>75</v>
      </c>
      <c r="C37" s="156"/>
      <c r="K37" s="157"/>
    </row>
    <row r="38" spans="2:11" ht="13.5">
      <c r="B38" s="158" t="s">
        <v>76</v>
      </c>
      <c r="C38" s="156"/>
      <c r="K38" s="157"/>
    </row>
    <row r="39" spans="2:11" ht="13.5">
      <c r="B39" s="158" t="s">
        <v>77</v>
      </c>
      <c r="C39" s="156"/>
      <c r="K39" s="157"/>
    </row>
    <row r="40" spans="2:11" ht="13.5">
      <c r="B40" s="158" t="s">
        <v>1613</v>
      </c>
      <c r="C40" s="156" t="s">
        <v>1614</v>
      </c>
      <c r="K40" s="157"/>
    </row>
    <row r="41" spans="2:11" ht="13.5">
      <c r="B41" s="158" t="s">
        <v>78</v>
      </c>
      <c r="C41" s="156"/>
      <c r="K41" s="157"/>
    </row>
    <row r="42" spans="2:11" ht="13.5">
      <c r="B42" s="158" t="s">
        <v>79</v>
      </c>
      <c r="C42" s="156"/>
      <c r="K42" s="157"/>
    </row>
    <row r="43" spans="2:11" ht="13.5">
      <c r="B43" s="158" t="s">
        <v>80</v>
      </c>
      <c r="C43" s="156"/>
      <c r="K43" s="157"/>
    </row>
    <row r="44" spans="2:11" ht="13.5">
      <c r="B44" s="158" t="s">
        <v>81</v>
      </c>
      <c r="C44" s="156"/>
      <c r="K44" s="157"/>
    </row>
    <row r="45" spans="2:11" ht="13.5">
      <c r="B45" s="158" t="s">
        <v>82</v>
      </c>
      <c r="C45" s="156"/>
      <c r="K45" s="157"/>
    </row>
    <row r="46" spans="2:11" ht="13.5">
      <c r="B46" s="158" t="s">
        <v>83</v>
      </c>
      <c r="C46" s="156"/>
      <c r="K46" s="157"/>
    </row>
    <row r="47" spans="2:11" ht="13.5">
      <c r="B47" s="158" t="s">
        <v>84</v>
      </c>
      <c r="C47" s="156"/>
      <c r="K47" s="157"/>
    </row>
    <row r="48" spans="2:11" ht="13.5">
      <c r="B48" s="158" t="s">
        <v>85</v>
      </c>
      <c r="C48" s="156"/>
      <c r="K48" s="157"/>
    </row>
    <row r="49" spans="2:11" ht="13.5">
      <c r="B49" s="158" t="s">
        <v>86</v>
      </c>
      <c r="C49" s="156"/>
      <c r="K49" s="157"/>
    </row>
    <row r="50" spans="2:11" ht="13.5">
      <c r="B50" s="158" t="s">
        <v>87</v>
      </c>
      <c r="C50" s="156"/>
      <c r="K50" s="157"/>
    </row>
    <row r="51" spans="2:11" ht="13.5">
      <c r="B51" s="158" t="s">
        <v>88</v>
      </c>
      <c r="C51" s="156"/>
      <c r="K51" s="157"/>
    </row>
    <row r="52" spans="2:11" ht="13.5">
      <c r="B52" s="158" t="s">
        <v>89</v>
      </c>
      <c r="C52" s="156"/>
      <c r="K52" s="157"/>
    </row>
    <row r="53" spans="2:11" ht="13.5">
      <c r="B53" s="158" t="s">
        <v>90</v>
      </c>
      <c r="C53" s="156"/>
      <c r="K53" s="157"/>
    </row>
    <row r="54" spans="2:11" ht="13.5">
      <c r="B54" s="158" t="s">
        <v>91</v>
      </c>
      <c r="C54" s="156" t="s">
        <v>92</v>
      </c>
      <c r="K54" s="157"/>
    </row>
    <row r="55" spans="2:11" ht="13.5">
      <c r="B55" s="158" t="s">
        <v>93</v>
      </c>
      <c r="C55" s="156"/>
      <c r="K55" s="157"/>
    </row>
    <row r="56" spans="2:11" ht="13.5">
      <c r="B56" s="158" t="s">
        <v>94</v>
      </c>
      <c r="C56" s="156"/>
      <c r="K56" s="157"/>
    </row>
    <row r="57" spans="2:11" ht="13.5">
      <c r="B57" s="158" t="s">
        <v>95</v>
      </c>
      <c r="C57" s="156"/>
      <c r="K57" s="157"/>
    </row>
    <row r="58" spans="2:11" ht="13.5">
      <c r="B58" s="158" t="s">
        <v>96</v>
      </c>
      <c r="C58" s="156"/>
      <c r="K58" s="157"/>
    </row>
    <row r="59" spans="2:11" ht="13.5">
      <c r="B59" s="158" t="s">
        <v>97</v>
      </c>
      <c r="C59" s="156"/>
      <c r="K59" s="157"/>
    </row>
    <row r="60" spans="2:11" ht="13.5">
      <c r="B60" s="158" t="s">
        <v>98</v>
      </c>
      <c r="C60" s="156"/>
      <c r="K60" s="157"/>
    </row>
    <row r="61" spans="2:11" ht="13.5">
      <c r="B61" s="158" t="s">
        <v>99</v>
      </c>
      <c r="C61" s="156"/>
      <c r="K61" s="157"/>
    </row>
    <row r="62" spans="2:11" ht="13.5">
      <c r="B62" s="158" t="s">
        <v>100</v>
      </c>
      <c r="C62" s="156"/>
      <c r="K62" s="157"/>
    </row>
    <row r="63" spans="2:11" ht="13.5">
      <c r="B63" s="158" t="s">
        <v>101</v>
      </c>
      <c r="C63" s="156"/>
      <c r="K63" s="157"/>
    </row>
    <row r="64" spans="2:11" ht="13.5">
      <c r="B64" s="158" t="s">
        <v>102</v>
      </c>
      <c r="C64" s="156"/>
      <c r="K64" s="157"/>
    </row>
    <row r="65" spans="2:11" ht="13.5">
      <c r="B65" s="158" t="s">
        <v>103</v>
      </c>
      <c r="C65" s="156"/>
      <c r="E65" s="67"/>
      <c r="K65" s="157"/>
    </row>
    <row r="66" spans="2:11" ht="13.5">
      <c r="B66" s="158" t="s">
        <v>104</v>
      </c>
      <c r="C66" s="156"/>
      <c r="E66" s="67"/>
      <c r="K66" s="157"/>
    </row>
    <row r="67" spans="2:11" ht="13.5">
      <c r="B67" s="158" t="s">
        <v>105</v>
      </c>
      <c r="C67" s="156"/>
      <c r="E67" s="67"/>
      <c r="K67" s="157"/>
    </row>
    <row r="68" spans="2:11" ht="13.5">
      <c r="B68" s="158" t="s">
        <v>106</v>
      </c>
      <c r="C68" s="156"/>
      <c r="E68" s="67"/>
      <c r="K68" s="157"/>
    </row>
    <row r="69" spans="2:11" ht="13.5">
      <c r="B69" s="158" t="s">
        <v>107</v>
      </c>
      <c r="C69" s="156"/>
      <c r="E69" s="67"/>
      <c r="K69" s="157"/>
    </row>
    <row r="70" spans="2:11" ht="13.5">
      <c r="B70" s="158" t="s">
        <v>108</v>
      </c>
      <c r="C70" s="156"/>
      <c r="E70" s="67"/>
      <c r="K70" s="157"/>
    </row>
    <row r="71" spans="2:11" ht="13.5">
      <c r="B71" s="158" t="s">
        <v>109</v>
      </c>
      <c r="C71" s="156"/>
      <c r="E71" s="67"/>
      <c r="K71" s="157"/>
    </row>
    <row r="72" spans="2:11" ht="13.5">
      <c r="B72" s="158" t="s">
        <v>110</v>
      </c>
      <c r="C72" s="156"/>
      <c r="E72" s="67"/>
      <c r="K72" s="157"/>
    </row>
    <row r="73" spans="2:11" ht="13.5">
      <c r="B73" s="158" t="s">
        <v>111</v>
      </c>
      <c r="C73" s="156"/>
      <c r="E73" s="67"/>
      <c r="K73" s="157"/>
    </row>
    <row r="74" spans="2:11" ht="13.5">
      <c r="B74" s="158" t="s">
        <v>112</v>
      </c>
      <c r="C74" s="156"/>
      <c r="E74" s="67"/>
      <c r="K74" s="157"/>
    </row>
    <row r="75" spans="2:11" ht="13.5">
      <c r="B75" s="158" t="s">
        <v>113</v>
      </c>
      <c r="C75" s="156"/>
      <c r="E75" s="67"/>
      <c r="K75" s="157"/>
    </row>
    <row r="76" spans="2:11" ht="13.5">
      <c r="B76" s="158" t="s">
        <v>114</v>
      </c>
      <c r="C76" s="156"/>
      <c r="E76" s="67"/>
      <c r="K76" s="157"/>
    </row>
    <row r="77" spans="2:11" ht="13.5">
      <c r="B77" s="158" t="s">
        <v>115</v>
      </c>
      <c r="C77" s="156"/>
      <c r="E77" s="67"/>
      <c r="K77" s="157"/>
    </row>
    <row r="78" spans="2:11" ht="13.5">
      <c r="B78" s="158" t="s">
        <v>116</v>
      </c>
      <c r="C78" s="156"/>
      <c r="E78" s="67"/>
      <c r="K78" s="157"/>
    </row>
    <row r="79" spans="2:11" ht="13.5">
      <c r="B79" s="158" t="s">
        <v>117</v>
      </c>
      <c r="C79" s="156"/>
      <c r="E79" s="67"/>
      <c r="K79" s="157"/>
    </row>
    <row r="80" spans="2:11" ht="13.5">
      <c r="B80" s="158" t="s">
        <v>118</v>
      </c>
      <c r="C80" s="156"/>
      <c r="E80" s="67"/>
      <c r="K80" s="157"/>
    </row>
    <row r="81" spans="2:5" ht="13.5">
      <c r="B81" s="158" t="s">
        <v>119</v>
      </c>
      <c r="C81" s="156"/>
      <c r="E81" s="67"/>
    </row>
    <row r="82" spans="2:5" ht="13.5">
      <c r="B82" s="158" t="s">
        <v>120</v>
      </c>
      <c r="C82" s="156"/>
      <c r="E82" s="67"/>
    </row>
    <row r="83" spans="2:5" ht="13.5">
      <c r="B83" s="158" t="s">
        <v>121</v>
      </c>
      <c r="C83" s="156"/>
      <c r="E83" s="67"/>
    </row>
    <row r="84" spans="2:5" ht="13.5">
      <c r="B84" s="158" t="s">
        <v>122</v>
      </c>
      <c r="C84" s="156"/>
      <c r="E84" s="67"/>
    </row>
    <row r="85" spans="2:5" ht="13.5">
      <c r="B85" s="158" t="s">
        <v>123</v>
      </c>
      <c r="C85" s="156"/>
      <c r="E85" s="67"/>
    </row>
    <row r="86" spans="2:5" ht="13.5">
      <c r="B86" s="158" t="s">
        <v>124</v>
      </c>
      <c r="C86" s="156"/>
      <c r="E86" s="67"/>
    </row>
    <row r="87" spans="2:5" ht="13.5">
      <c r="B87" s="158" t="s">
        <v>125</v>
      </c>
      <c r="C87" s="156"/>
      <c r="E87" s="67"/>
    </row>
    <row r="88" spans="2:5" ht="13.5">
      <c r="B88" s="158" t="s">
        <v>126</v>
      </c>
      <c r="C88" s="156"/>
      <c r="E88" s="67"/>
    </row>
    <row r="89" spans="2:5" ht="13.5">
      <c r="B89" s="158" t="s">
        <v>127</v>
      </c>
      <c r="C89" s="156"/>
      <c r="E89" s="67"/>
    </row>
    <row r="90" spans="2:5" ht="13.5">
      <c r="B90" s="158" t="s">
        <v>128</v>
      </c>
      <c r="C90" s="156"/>
      <c r="E90" s="67"/>
    </row>
    <row r="91" spans="2:5" ht="13.5">
      <c r="B91" s="158" t="s">
        <v>129</v>
      </c>
      <c r="C91" s="156"/>
      <c r="E91" s="67"/>
    </row>
    <row r="92" spans="2:5" ht="13.5">
      <c r="B92" s="158" t="s">
        <v>130</v>
      </c>
      <c r="C92" s="156"/>
      <c r="E92" s="67"/>
    </row>
    <row r="93" spans="2:5" ht="13.5">
      <c r="B93" s="158" t="s">
        <v>131</v>
      </c>
      <c r="C93" s="156"/>
      <c r="E93" s="67"/>
    </row>
    <row r="94" spans="2:5" ht="13.5">
      <c r="B94" s="158" t="s">
        <v>132</v>
      </c>
      <c r="C94" s="156"/>
      <c r="E94" s="67"/>
    </row>
    <row r="95" spans="2:5" ht="13.5">
      <c r="B95" s="158" t="s">
        <v>133</v>
      </c>
      <c r="C95" s="156"/>
      <c r="E95" s="67"/>
    </row>
    <row r="96" spans="2:5" ht="13.5">
      <c r="B96" s="158" t="s">
        <v>134</v>
      </c>
      <c r="C96" s="156"/>
      <c r="E96" s="67"/>
    </row>
    <row r="97" spans="2:5" ht="13.5">
      <c r="B97" s="158" t="s">
        <v>135</v>
      </c>
      <c r="C97" s="156"/>
      <c r="E97" s="67"/>
    </row>
    <row r="98" spans="2:5" ht="13.5">
      <c r="B98" s="158" t="s">
        <v>136</v>
      </c>
      <c r="C98" s="156"/>
      <c r="E98" s="67"/>
    </row>
    <row r="99" spans="2:5" ht="13.5">
      <c r="B99" s="158" t="s">
        <v>137</v>
      </c>
      <c r="C99" s="156"/>
      <c r="E99" s="67"/>
    </row>
    <row r="100" spans="2:5" ht="13.5">
      <c r="B100" s="158" t="s">
        <v>138</v>
      </c>
      <c r="C100" s="156"/>
      <c r="E100" s="67"/>
    </row>
    <row r="101" spans="2:5" ht="13.5">
      <c r="B101" s="158" t="s">
        <v>139</v>
      </c>
      <c r="C101" s="156"/>
      <c r="E101" s="67"/>
    </row>
    <row r="102" spans="2:5" ht="13.5">
      <c r="B102" s="158" t="s">
        <v>140</v>
      </c>
      <c r="C102" s="156"/>
      <c r="E102" s="67"/>
    </row>
    <row r="103" spans="2:5" ht="13.5">
      <c r="B103" s="158" t="s">
        <v>141</v>
      </c>
      <c r="C103" s="156"/>
      <c r="E103" s="67"/>
    </row>
    <row r="104" spans="2:5" ht="13.5">
      <c r="B104" s="158" t="s">
        <v>142</v>
      </c>
      <c r="C104" s="156"/>
      <c r="E104" s="67"/>
    </row>
    <row r="105" spans="2:5" ht="13.5">
      <c r="B105" s="158" t="s">
        <v>143</v>
      </c>
      <c r="C105" s="156"/>
      <c r="E105" s="67"/>
    </row>
    <row r="106" spans="2:5" ht="13.5">
      <c r="B106" s="158" t="s">
        <v>144</v>
      </c>
      <c r="C106" s="156"/>
      <c r="E106" s="67"/>
    </row>
    <row r="107" spans="2:5" ht="13.5">
      <c r="B107" s="158" t="s">
        <v>145</v>
      </c>
      <c r="C107" s="156"/>
      <c r="E107" s="67"/>
    </row>
    <row r="108" spans="2:5" ht="13.5">
      <c r="B108" s="158" t="s">
        <v>146</v>
      </c>
      <c r="C108" s="156"/>
      <c r="E108" s="67"/>
    </row>
    <row r="109" spans="2:5" ht="13.5">
      <c r="B109" s="158" t="s">
        <v>147</v>
      </c>
      <c r="C109" s="156"/>
      <c r="E109" s="67"/>
    </row>
    <row r="110" spans="2:5" ht="13.5">
      <c r="B110" s="158" t="s">
        <v>148</v>
      </c>
      <c r="C110" s="156"/>
      <c r="E110" s="67"/>
    </row>
    <row r="111" spans="2:5" ht="13.5">
      <c r="B111" s="158" t="s">
        <v>149</v>
      </c>
      <c r="C111" s="156"/>
      <c r="E111" s="67"/>
    </row>
    <row r="112" spans="2:5" ht="13.5">
      <c r="B112" s="158" t="s">
        <v>150</v>
      </c>
      <c r="C112" s="156"/>
      <c r="E112" s="67"/>
    </row>
    <row r="113" spans="2:5" ht="13.5">
      <c r="B113" s="158" t="s">
        <v>151</v>
      </c>
      <c r="C113" s="156"/>
      <c r="E113" s="67"/>
    </row>
    <row r="114" spans="2:5" ht="13.5">
      <c r="B114" s="158" t="s">
        <v>152</v>
      </c>
      <c r="C114" s="156"/>
      <c r="E114" s="67"/>
    </row>
    <row r="115" spans="2:5" ht="13.5">
      <c r="B115" s="158" t="s">
        <v>153</v>
      </c>
      <c r="C115" s="156"/>
      <c r="E115" s="67"/>
    </row>
    <row r="116" spans="2:5" ht="13.5">
      <c r="B116" s="158" t="s">
        <v>154</v>
      </c>
      <c r="C116" s="156"/>
      <c r="E116" s="67"/>
    </row>
    <row r="117" spans="2:5" ht="13.5">
      <c r="B117" s="158" t="s">
        <v>155</v>
      </c>
      <c r="C117" s="156"/>
      <c r="E117" s="67"/>
    </row>
    <row r="118" spans="2:5" ht="13.5">
      <c r="B118" s="158" t="s">
        <v>156</v>
      </c>
      <c r="C118" s="156"/>
      <c r="E118" s="67"/>
    </row>
    <row r="119" spans="2:5" ht="13.5">
      <c r="B119" s="158" t="s">
        <v>157</v>
      </c>
      <c r="C119" s="156"/>
      <c r="E119" s="67"/>
    </row>
    <row r="120" spans="2:5" ht="13.5">
      <c r="B120" s="158" t="s">
        <v>158</v>
      </c>
      <c r="C120" s="156"/>
      <c r="E120" s="67"/>
    </row>
    <row r="121" spans="2:5" ht="13.5">
      <c r="B121" s="158" t="s">
        <v>159</v>
      </c>
      <c r="C121" s="156"/>
      <c r="E121" s="67"/>
    </row>
    <row r="122" spans="2:5" ht="13.5">
      <c r="B122" s="158" t="s">
        <v>160</v>
      </c>
      <c r="C122" s="156"/>
      <c r="E122" s="67"/>
    </row>
    <row r="123" spans="2:5" ht="13.5">
      <c r="B123" s="158" t="s">
        <v>161</v>
      </c>
      <c r="C123" s="156"/>
      <c r="E123" s="67"/>
    </row>
    <row r="124" spans="2:3" ht="13.5">
      <c r="B124" s="158" t="s">
        <v>162</v>
      </c>
      <c r="C124" s="156"/>
    </row>
    <row r="125" spans="2:3" ht="13.5">
      <c r="B125" s="158" t="s">
        <v>163</v>
      </c>
      <c r="C125" s="156"/>
    </row>
    <row r="126" spans="2:3" ht="13.5">
      <c r="B126" s="158" t="s">
        <v>164</v>
      </c>
      <c r="C126" s="156"/>
    </row>
    <row r="127" spans="2:3" ht="13.5">
      <c r="B127" s="158" t="s">
        <v>165</v>
      </c>
      <c r="C127" s="156"/>
    </row>
    <row r="128" spans="2:3" ht="13.5">
      <c r="B128" s="158" t="s">
        <v>166</v>
      </c>
      <c r="C128" s="156"/>
    </row>
    <row r="129" spans="2:3" ht="13.5">
      <c r="B129" s="158" t="s">
        <v>167</v>
      </c>
      <c r="C129" s="156"/>
    </row>
    <row r="130" spans="2:3" ht="13.5">
      <c r="B130" s="158" t="s">
        <v>168</v>
      </c>
      <c r="C130" s="156"/>
    </row>
    <row r="131" spans="2:3" ht="13.5">
      <c r="B131" s="158" t="s">
        <v>169</v>
      </c>
      <c r="C131" s="156"/>
    </row>
    <row r="132" spans="2:3" ht="13.5">
      <c r="B132" s="158" t="s">
        <v>170</v>
      </c>
      <c r="C132" s="156"/>
    </row>
    <row r="133" spans="2:3" ht="13.5">
      <c r="B133" s="158" t="s">
        <v>171</v>
      </c>
      <c r="C133" s="156"/>
    </row>
    <row r="134" spans="2:3" ht="13.5">
      <c r="B134" s="158" t="s">
        <v>172</v>
      </c>
      <c r="C134" s="156"/>
    </row>
    <row r="135" spans="2:3" ht="14.25" thickBot="1">
      <c r="B135" s="159" t="s">
        <v>173</v>
      </c>
      <c r="C135" s="160" t="s">
        <v>174</v>
      </c>
    </row>
  </sheetData>
  <mergeCells count="4">
    <mergeCell ref="C24:C26"/>
    <mergeCell ref="C16:C20"/>
    <mergeCell ref="A5:C6"/>
    <mergeCell ref="C21:C23"/>
  </mergeCells>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5.xml><?xml version="1.0" encoding="utf-8"?>
<worksheet xmlns="http://schemas.openxmlformats.org/spreadsheetml/2006/main" xmlns:r="http://schemas.openxmlformats.org/officeDocument/2006/relationships">
  <sheetPr codeName="Sheet14">
    <pageSetUpPr fitToPage="1"/>
  </sheetPr>
  <dimension ref="A1:AB227"/>
  <sheetViews>
    <sheetView workbookViewId="0" topLeftCell="A1">
      <pane xSplit="2" ySplit="7" topLeftCell="C8" activePane="bottomRight" state="frozen"/>
      <selection pane="topLeft" activeCell="A1" sqref="A1"/>
      <selection pane="topRight" activeCell="C1" sqref="C1"/>
      <selection pane="bottomLeft" activeCell="C31" sqref="C31"/>
      <selection pane="bottomRight" activeCell="A1" sqref="A1"/>
    </sheetView>
  </sheetViews>
  <sheetFormatPr defaultColWidth="8.7109375" defaultRowHeight="12.75"/>
  <cols>
    <col min="1" max="1" width="11.421875" style="164" customWidth="1"/>
    <col min="2" max="26" width="9.57421875" style="165" customWidth="1"/>
    <col min="27" max="27" width="9.00390625" style="162" bestFit="1" customWidth="1"/>
    <col min="28" max="28" width="9.28125" style="165" bestFit="1" customWidth="1"/>
    <col min="29" max="16384" width="8.7109375" style="165" customWidth="1"/>
  </cols>
  <sheetData>
    <row r="1" spans="1:8" s="162" customFormat="1" ht="15.75">
      <c r="A1" s="147" t="s">
        <v>1755</v>
      </c>
      <c r="B1" s="161"/>
      <c r="C1" s="161"/>
      <c r="D1" s="161"/>
      <c r="E1" s="161"/>
      <c r="F1" s="161"/>
      <c r="G1" s="161"/>
      <c r="H1" s="161"/>
    </row>
    <row r="2" spans="1:8" s="162" customFormat="1" ht="12.75">
      <c r="A2" s="11" t="s">
        <v>1619</v>
      </c>
      <c r="B2" s="161"/>
      <c r="C2" s="161"/>
      <c r="D2" s="161"/>
      <c r="E2" s="161"/>
      <c r="F2" s="161"/>
      <c r="G2" s="161"/>
      <c r="H2" s="161"/>
    </row>
    <row r="3" spans="1:6" s="162" customFormat="1" ht="12.75">
      <c r="A3" s="163"/>
      <c r="B3" s="161"/>
      <c r="F3" s="161"/>
    </row>
    <row r="4" spans="1:28" s="162" customFormat="1" ht="12.75">
      <c r="A4" s="163" t="s">
        <v>1620</v>
      </c>
      <c r="B4" s="161" t="s">
        <v>496</v>
      </c>
      <c r="F4" s="161"/>
      <c r="AB4" s="165"/>
    </row>
    <row r="5" spans="1:8" s="162" customFormat="1" ht="12.75">
      <c r="A5" s="161" t="s">
        <v>1621</v>
      </c>
      <c r="B5" s="161" t="s">
        <v>480</v>
      </c>
      <c r="D5" s="161" t="s">
        <v>1938</v>
      </c>
      <c r="E5" s="162">
        <v>220</v>
      </c>
      <c r="F5" s="161" t="s">
        <v>1622</v>
      </c>
      <c r="G5" s="162">
        <v>25</v>
      </c>
      <c r="H5" s="161" t="s">
        <v>481</v>
      </c>
    </row>
    <row r="6" s="162" customFormat="1" ht="12.75">
      <c r="A6" s="161"/>
    </row>
    <row r="7" spans="1:28" s="162" customFormat="1" ht="12.75">
      <c r="A7" s="161" t="s">
        <v>1623</v>
      </c>
      <c r="B7" s="162">
        <v>0</v>
      </c>
      <c r="C7" s="162">
        <v>30</v>
      </c>
      <c r="D7" s="162">
        <v>60</v>
      </c>
      <c r="E7" s="162">
        <v>90</v>
      </c>
      <c r="F7" s="162">
        <v>120</v>
      </c>
      <c r="G7" s="162">
        <v>150</v>
      </c>
      <c r="H7" s="162">
        <v>180</v>
      </c>
      <c r="I7" s="162">
        <v>210</v>
      </c>
      <c r="J7" s="162">
        <v>240</v>
      </c>
      <c r="K7" s="162">
        <v>270</v>
      </c>
      <c r="L7" s="162">
        <v>300</v>
      </c>
      <c r="M7" s="162">
        <v>330</v>
      </c>
      <c r="N7" s="162">
        <v>360</v>
      </c>
      <c r="O7" s="162">
        <v>390</v>
      </c>
      <c r="P7" s="162">
        <v>420</v>
      </c>
      <c r="Q7" s="162">
        <v>450</v>
      </c>
      <c r="R7" s="162">
        <v>480</v>
      </c>
      <c r="S7" s="162">
        <v>510</v>
      </c>
      <c r="T7" s="162">
        <v>540</v>
      </c>
      <c r="U7" s="162">
        <v>570</v>
      </c>
      <c r="V7" s="162">
        <v>600</v>
      </c>
      <c r="W7" s="162">
        <v>630</v>
      </c>
      <c r="X7" s="162">
        <v>660</v>
      </c>
      <c r="Y7" s="162">
        <v>690</v>
      </c>
      <c r="Z7" s="162">
        <v>720</v>
      </c>
      <c r="AB7" s="162" t="s">
        <v>1624</v>
      </c>
    </row>
    <row r="8" spans="1:28" ht="12.75">
      <c r="A8" s="164" t="s">
        <v>250</v>
      </c>
      <c r="B8" s="165">
        <v>0</v>
      </c>
      <c r="C8" s="165">
        <v>0.02524</v>
      </c>
      <c r="D8" s="165">
        <v>0.08619</v>
      </c>
      <c r="E8" s="165">
        <v>0.1647</v>
      </c>
      <c r="F8" s="165">
        <v>0.2425</v>
      </c>
      <c r="G8" s="165">
        <v>0.3134</v>
      </c>
      <c r="H8" s="165">
        <v>0.3698</v>
      </c>
      <c r="I8" s="165">
        <v>0.4088</v>
      </c>
      <c r="J8" s="165">
        <v>0.4341</v>
      </c>
      <c r="K8" s="165">
        <v>0.4514</v>
      </c>
      <c r="L8" s="165">
        <v>0.4646</v>
      </c>
      <c r="M8" s="165">
        <v>0.4756</v>
      </c>
      <c r="N8" s="165">
        <v>0.4851</v>
      </c>
      <c r="O8" s="165">
        <v>0.4936</v>
      </c>
      <c r="P8" s="165">
        <v>0.5013</v>
      </c>
      <c r="Q8" s="165">
        <v>0.5083</v>
      </c>
      <c r="R8" s="165">
        <v>0.5146</v>
      </c>
      <c r="S8" s="165">
        <v>0.5102</v>
      </c>
      <c r="T8" s="165">
        <v>0.5065</v>
      </c>
      <c r="U8" s="165">
        <v>0.5031</v>
      </c>
      <c r="V8" s="165">
        <v>0.4999</v>
      </c>
      <c r="W8" s="165">
        <v>0.4967</v>
      </c>
      <c r="X8" s="165">
        <v>0.4935</v>
      </c>
      <c r="Y8" s="165">
        <v>0.4904</v>
      </c>
      <c r="Z8" s="165">
        <v>0.4873</v>
      </c>
      <c r="AB8" s="166">
        <f aca="true" t="shared" si="0" ref="AB8:AB71">MAX(B8:Z8)</f>
        <v>0.5146</v>
      </c>
    </row>
    <row r="9" spans="1:28" ht="12.75">
      <c r="A9" s="164" t="s">
        <v>251</v>
      </c>
      <c r="B9" s="165">
        <v>0.075</v>
      </c>
      <c r="C9" s="165">
        <v>0.04559</v>
      </c>
      <c r="D9" s="165">
        <v>0.01732</v>
      </c>
      <c r="E9" s="165">
        <v>0.007883</v>
      </c>
      <c r="F9" s="165">
        <v>0.003959</v>
      </c>
      <c r="G9" s="165">
        <v>0.002028</v>
      </c>
      <c r="H9" s="165">
        <v>0.001075</v>
      </c>
      <c r="I9" s="165">
        <v>0.0006248</v>
      </c>
      <c r="J9" s="165">
        <v>0.0004169</v>
      </c>
      <c r="K9" s="165">
        <v>0.00032</v>
      </c>
      <c r="L9" s="165">
        <v>0.0002716</v>
      </c>
      <c r="M9" s="165">
        <v>0.0002477</v>
      </c>
      <c r="N9" s="165">
        <v>0.0002337</v>
      </c>
      <c r="O9" s="165">
        <v>0.0002241</v>
      </c>
      <c r="P9" s="165">
        <v>0.000216</v>
      </c>
      <c r="Q9" s="165">
        <v>0.0002087</v>
      </c>
      <c r="R9" s="165">
        <v>0.0002019</v>
      </c>
      <c r="S9" s="165">
        <v>2.887E-08</v>
      </c>
      <c r="T9" s="165">
        <v>2.438E-08</v>
      </c>
      <c r="U9" s="165">
        <v>2.245E-08</v>
      </c>
      <c r="V9" s="165">
        <v>2.181E-08</v>
      </c>
      <c r="W9" s="165">
        <v>2.178E-08</v>
      </c>
      <c r="X9" s="165">
        <v>2.194E-08</v>
      </c>
      <c r="Y9" s="165">
        <v>2.211E-08</v>
      </c>
      <c r="Z9" s="165">
        <v>2.229E-08</v>
      </c>
      <c r="AB9" s="166">
        <f t="shared" si="0"/>
        <v>0.075</v>
      </c>
    </row>
    <row r="10" spans="1:28" ht="12.75">
      <c r="A10" s="164" t="s">
        <v>783</v>
      </c>
      <c r="B10" s="165">
        <v>0.025</v>
      </c>
      <c r="C10" s="165">
        <v>0.0492</v>
      </c>
      <c r="D10" s="165">
        <v>0.06531</v>
      </c>
      <c r="E10" s="165">
        <v>0.05774</v>
      </c>
      <c r="F10" s="165">
        <v>0.04379</v>
      </c>
      <c r="G10" s="165">
        <v>0.02992</v>
      </c>
      <c r="H10" s="165">
        <v>0.01925</v>
      </c>
      <c r="I10" s="165">
        <v>0.01256</v>
      </c>
      <c r="J10" s="165">
        <v>0.008935</v>
      </c>
      <c r="K10" s="165">
        <v>0.007119</v>
      </c>
      <c r="L10" s="165">
        <v>0.006246</v>
      </c>
      <c r="M10" s="165">
        <v>0.005824</v>
      </c>
      <c r="N10" s="165">
        <v>0.005597</v>
      </c>
      <c r="O10" s="165">
        <v>0.005446</v>
      </c>
      <c r="P10" s="165">
        <v>0.005318</v>
      </c>
      <c r="Q10" s="165">
        <v>0.005199</v>
      </c>
      <c r="R10" s="165">
        <v>0.005084</v>
      </c>
      <c r="S10" s="165">
        <v>0.003689</v>
      </c>
      <c r="T10" s="165">
        <v>0.003351</v>
      </c>
      <c r="U10" s="165">
        <v>0.003191</v>
      </c>
      <c r="V10" s="165">
        <v>0.003117</v>
      </c>
      <c r="W10" s="165">
        <v>0.003085</v>
      </c>
      <c r="X10" s="165">
        <v>0.003067</v>
      </c>
      <c r="Y10" s="165">
        <v>0.003052</v>
      </c>
      <c r="Z10" s="165">
        <v>0.003037</v>
      </c>
      <c r="AB10" s="166">
        <f t="shared" si="0"/>
        <v>0.06531</v>
      </c>
    </row>
    <row r="11" spans="1:28" ht="12.75">
      <c r="A11" s="164" t="s">
        <v>1370</v>
      </c>
      <c r="B11" s="165">
        <v>0</v>
      </c>
      <c r="C11" s="165">
        <v>0.00078</v>
      </c>
      <c r="D11" s="165">
        <v>0.0005882</v>
      </c>
      <c r="E11" s="165">
        <v>0.0003135</v>
      </c>
      <c r="F11" s="165">
        <v>0.0001759</v>
      </c>
      <c r="G11" s="165">
        <v>9.87E-05</v>
      </c>
      <c r="H11" s="165">
        <v>5.349E-05</v>
      </c>
      <c r="I11" s="165">
        <v>3.056E-05</v>
      </c>
      <c r="J11" s="165">
        <v>2.067E-05</v>
      </c>
      <c r="K11" s="165">
        <v>1.634E-05</v>
      </c>
      <c r="L11" s="165">
        <v>1.438E-05</v>
      </c>
      <c r="M11" s="165">
        <v>1.335E-05</v>
      </c>
      <c r="N11" s="165">
        <v>1.27E-05</v>
      </c>
      <c r="O11" s="165">
        <v>1.222E-05</v>
      </c>
      <c r="P11" s="165">
        <v>1.179E-05</v>
      </c>
      <c r="Q11" s="165">
        <v>1.138E-05</v>
      </c>
      <c r="R11" s="165">
        <v>1.098E-05</v>
      </c>
      <c r="S11" s="165">
        <v>1.095E-05</v>
      </c>
      <c r="T11" s="165">
        <v>1.091E-05</v>
      </c>
      <c r="U11" s="165">
        <v>1.087E-05</v>
      </c>
      <c r="V11" s="165">
        <v>1.083E-05</v>
      </c>
      <c r="W11" s="165">
        <v>1.079E-05</v>
      </c>
      <c r="X11" s="165">
        <v>1.075E-05</v>
      </c>
      <c r="Y11" s="165">
        <v>1.071E-05</v>
      </c>
      <c r="Z11" s="165">
        <v>1.067E-05</v>
      </c>
      <c r="AB11" s="166">
        <f t="shared" si="0"/>
        <v>0.00078</v>
      </c>
    </row>
    <row r="12" spans="1:28" ht="12.75">
      <c r="A12" s="164" t="s">
        <v>1371</v>
      </c>
      <c r="B12" s="165">
        <v>0</v>
      </c>
      <c r="C12" s="165">
        <v>0.003819</v>
      </c>
      <c r="D12" s="165">
        <v>0.01325</v>
      </c>
      <c r="E12" s="165">
        <v>0.02728</v>
      </c>
      <c r="F12" s="165">
        <v>0.04317</v>
      </c>
      <c r="G12" s="165">
        <v>0.05904</v>
      </c>
      <c r="H12" s="165">
        <v>0.07349</v>
      </c>
      <c r="I12" s="165">
        <v>0.08587</v>
      </c>
      <c r="J12" s="165">
        <v>0.0964</v>
      </c>
      <c r="K12" s="165">
        <v>0.1056</v>
      </c>
      <c r="L12" s="165">
        <v>0.1139</v>
      </c>
      <c r="M12" s="165">
        <v>0.1215</v>
      </c>
      <c r="N12" s="165">
        <v>0.1286</v>
      </c>
      <c r="O12" s="165">
        <v>0.1354</v>
      </c>
      <c r="P12" s="165">
        <v>0.1418</v>
      </c>
      <c r="Q12" s="165">
        <v>0.148</v>
      </c>
      <c r="R12" s="165">
        <v>0.1539</v>
      </c>
      <c r="S12" s="165">
        <v>0.1541</v>
      </c>
      <c r="T12" s="165">
        <v>0.1544</v>
      </c>
      <c r="U12" s="165">
        <v>0.1546</v>
      </c>
      <c r="V12" s="165">
        <v>0.1548</v>
      </c>
      <c r="W12" s="165">
        <v>0.155</v>
      </c>
      <c r="X12" s="165">
        <v>0.1553</v>
      </c>
      <c r="Y12" s="165">
        <v>0.1555</v>
      </c>
      <c r="Z12" s="165">
        <v>0.1557</v>
      </c>
      <c r="AB12" s="166">
        <f t="shared" si="0"/>
        <v>0.1557</v>
      </c>
    </row>
    <row r="13" spans="1:28" ht="12.75">
      <c r="A13" s="164" t="s">
        <v>1229</v>
      </c>
      <c r="B13" s="165">
        <v>0</v>
      </c>
      <c r="C13" s="165">
        <v>2.005E-07</v>
      </c>
      <c r="D13" s="165">
        <v>3.033E-07</v>
      </c>
      <c r="E13" s="165">
        <v>3.537E-07</v>
      </c>
      <c r="F13" s="165">
        <v>3.928E-07</v>
      </c>
      <c r="G13" s="165">
        <v>4.059E-07</v>
      </c>
      <c r="H13" s="165">
        <v>3.712E-07</v>
      </c>
      <c r="I13" s="165">
        <v>3.186E-07</v>
      </c>
      <c r="J13" s="165">
        <v>2.811E-07</v>
      </c>
      <c r="K13" s="165">
        <v>2.629E-07</v>
      </c>
      <c r="L13" s="165">
        <v>2.589E-07</v>
      </c>
      <c r="M13" s="165">
        <v>2.609E-07</v>
      </c>
      <c r="N13" s="165">
        <v>2.646E-07</v>
      </c>
      <c r="O13" s="165">
        <v>2.703E-07</v>
      </c>
      <c r="P13" s="165">
        <v>2.757E-07</v>
      </c>
      <c r="Q13" s="165">
        <v>2.812E-07</v>
      </c>
      <c r="R13" s="165">
        <v>2.866E-07</v>
      </c>
      <c r="S13" s="165">
        <v>1.87E-08</v>
      </c>
      <c r="T13" s="165">
        <v>1.794E-08</v>
      </c>
      <c r="U13" s="165">
        <v>1.747E-08</v>
      </c>
      <c r="V13" s="165">
        <v>1.719E-08</v>
      </c>
      <c r="W13" s="165">
        <v>1.697E-08</v>
      </c>
      <c r="X13" s="165">
        <v>1.677E-08</v>
      </c>
      <c r="Y13" s="165">
        <v>1.653E-08</v>
      </c>
      <c r="Z13" s="165">
        <v>1.642E-08</v>
      </c>
      <c r="AB13" s="166">
        <f t="shared" si="0"/>
        <v>4.059E-07</v>
      </c>
    </row>
    <row r="14" spans="1:28" ht="12.75">
      <c r="A14" s="164" t="s">
        <v>210</v>
      </c>
      <c r="B14" s="165">
        <v>0.08106</v>
      </c>
      <c r="C14" s="165">
        <v>0.08095</v>
      </c>
      <c r="D14" s="165">
        <v>0.08073</v>
      </c>
      <c r="E14" s="165">
        <v>0.08043</v>
      </c>
      <c r="F14" s="165">
        <v>0.0801</v>
      </c>
      <c r="G14" s="165">
        <v>0.07973</v>
      </c>
      <c r="H14" s="165">
        <v>0.07938</v>
      </c>
      <c r="I14" s="165">
        <v>0.07908</v>
      </c>
      <c r="J14" s="165">
        <v>0.07881</v>
      </c>
      <c r="K14" s="165">
        <v>0.07857</v>
      </c>
      <c r="L14" s="165">
        <v>0.07834</v>
      </c>
      <c r="M14" s="165">
        <v>0.07811</v>
      </c>
      <c r="N14" s="165">
        <v>0.07788</v>
      </c>
      <c r="O14" s="165">
        <v>0.07765</v>
      </c>
      <c r="P14" s="165">
        <v>0.07741</v>
      </c>
      <c r="Q14" s="165">
        <v>0.07717</v>
      </c>
      <c r="R14" s="165">
        <v>0.07692</v>
      </c>
      <c r="S14" s="165">
        <v>0.07691</v>
      </c>
      <c r="T14" s="165">
        <v>0.07689</v>
      </c>
      <c r="U14" s="165">
        <v>0.07688</v>
      </c>
      <c r="V14" s="165">
        <v>0.07686</v>
      </c>
      <c r="W14" s="165">
        <v>0.07685</v>
      </c>
      <c r="X14" s="165">
        <v>0.07683</v>
      </c>
      <c r="Y14" s="165">
        <v>0.07682</v>
      </c>
      <c r="Z14" s="165">
        <v>0.0768</v>
      </c>
      <c r="AB14" s="166">
        <f t="shared" si="0"/>
        <v>0.08106</v>
      </c>
    </row>
    <row r="15" spans="1:28" ht="12.75">
      <c r="A15" s="164" t="s">
        <v>284</v>
      </c>
      <c r="B15" s="165">
        <v>0.005772</v>
      </c>
      <c r="C15" s="165">
        <v>0.005738</v>
      </c>
      <c r="D15" s="165">
        <v>0.005664</v>
      </c>
      <c r="E15" s="165">
        <v>0.005573</v>
      </c>
      <c r="F15" s="165">
        <v>0.005471</v>
      </c>
      <c r="G15" s="165">
        <v>0.005363</v>
      </c>
      <c r="H15" s="165">
        <v>0.00526</v>
      </c>
      <c r="I15" s="165">
        <v>0.005171</v>
      </c>
      <c r="J15" s="165">
        <v>0.005096</v>
      </c>
      <c r="K15" s="165">
        <v>0.005028</v>
      </c>
      <c r="L15" s="165">
        <v>0.004963</v>
      </c>
      <c r="M15" s="165">
        <v>0.0049</v>
      </c>
      <c r="N15" s="165">
        <v>0.004836</v>
      </c>
      <c r="O15" s="165">
        <v>0.004772</v>
      </c>
      <c r="P15" s="165">
        <v>0.004708</v>
      </c>
      <c r="Q15" s="165">
        <v>0.004644</v>
      </c>
      <c r="R15" s="165">
        <v>0.004579</v>
      </c>
      <c r="S15" s="165">
        <v>0.004575</v>
      </c>
      <c r="T15" s="165">
        <v>0.00457</v>
      </c>
      <c r="U15" s="165">
        <v>0.004566</v>
      </c>
      <c r="V15" s="165">
        <v>0.004563</v>
      </c>
      <c r="W15" s="165">
        <v>0.004559</v>
      </c>
      <c r="X15" s="165">
        <v>0.004555</v>
      </c>
      <c r="Y15" s="165">
        <v>0.004551</v>
      </c>
      <c r="Z15" s="165">
        <v>0.004547</v>
      </c>
      <c r="AB15" s="166">
        <f t="shared" si="0"/>
        <v>0.005772</v>
      </c>
    </row>
    <row r="16" spans="1:28" ht="12.75">
      <c r="A16" s="164" t="s">
        <v>781</v>
      </c>
      <c r="B16" s="165">
        <v>0.005271</v>
      </c>
      <c r="C16" s="165">
        <v>0.005203</v>
      </c>
      <c r="D16" s="165">
        <v>0.005063</v>
      </c>
      <c r="E16" s="165">
        <v>0.004889</v>
      </c>
      <c r="F16" s="165">
        <v>0.0047</v>
      </c>
      <c r="G16" s="165">
        <v>0.004504</v>
      </c>
      <c r="H16" s="165">
        <v>0.004321</v>
      </c>
      <c r="I16" s="165">
        <v>0.004167</v>
      </c>
      <c r="J16" s="165">
        <v>0.004037</v>
      </c>
      <c r="K16" s="165">
        <v>0.003924</v>
      </c>
      <c r="L16" s="165">
        <v>0.003817</v>
      </c>
      <c r="M16" s="165">
        <v>0.003714</v>
      </c>
      <c r="N16" s="165">
        <v>0.003612</v>
      </c>
      <c r="O16" s="165">
        <v>0.003511</v>
      </c>
      <c r="P16" s="165">
        <v>0.003411</v>
      </c>
      <c r="Q16" s="165">
        <v>0.003312</v>
      </c>
      <c r="R16" s="165">
        <v>0.003214</v>
      </c>
      <c r="S16" s="165">
        <v>0.003208</v>
      </c>
      <c r="T16" s="165">
        <v>0.003202</v>
      </c>
      <c r="U16" s="165">
        <v>0.003196</v>
      </c>
      <c r="V16" s="165">
        <v>0.00319</v>
      </c>
      <c r="W16" s="165">
        <v>0.003184</v>
      </c>
      <c r="X16" s="165">
        <v>0.003179</v>
      </c>
      <c r="Y16" s="165">
        <v>0.003173</v>
      </c>
      <c r="Z16" s="165">
        <v>0.003168</v>
      </c>
      <c r="AB16" s="166">
        <f t="shared" si="0"/>
        <v>0.005271</v>
      </c>
    </row>
    <row r="17" spans="1:28" ht="12.75">
      <c r="A17" s="164" t="s">
        <v>211</v>
      </c>
      <c r="B17" s="165">
        <v>0.01317</v>
      </c>
      <c r="C17" s="165">
        <v>0.01262</v>
      </c>
      <c r="D17" s="165">
        <v>0.01149</v>
      </c>
      <c r="E17" s="165">
        <v>0.01016</v>
      </c>
      <c r="F17" s="165">
        <v>0.008803</v>
      </c>
      <c r="G17" s="165">
        <v>0.007511</v>
      </c>
      <c r="H17" s="165">
        <v>0.006403</v>
      </c>
      <c r="I17" s="165">
        <v>0.005527</v>
      </c>
      <c r="J17" s="165">
        <v>0.004838</v>
      </c>
      <c r="K17" s="165">
        <v>0.004269</v>
      </c>
      <c r="L17" s="165">
        <v>0.003775</v>
      </c>
      <c r="M17" s="165">
        <v>0.003337</v>
      </c>
      <c r="N17" s="165">
        <v>0.002945</v>
      </c>
      <c r="O17" s="165">
        <v>0.002593</v>
      </c>
      <c r="P17" s="165">
        <v>0.002277</v>
      </c>
      <c r="Q17" s="165">
        <v>0.001994</v>
      </c>
      <c r="R17" s="165">
        <v>0.001743</v>
      </c>
      <c r="S17" s="165">
        <v>0.001667</v>
      </c>
      <c r="T17" s="165">
        <v>0.001594</v>
      </c>
      <c r="U17" s="165">
        <v>0.001525</v>
      </c>
      <c r="V17" s="165">
        <v>0.00146</v>
      </c>
      <c r="W17" s="165">
        <v>0.001398</v>
      </c>
      <c r="X17" s="165">
        <v>0.001339</v>
      </c>
      <c r="Y17" s="165">
        <v>0.001283</v>
      </c>
      <c r="Z17" s="165">
        <v>0.001229</v>
      </c>
      <c r="AB17" s="166">
        <f t="shared" si="0"/>
        <v>0.01317</v>
      </c>
    </row>
    <row r="18" spans="1:28" ht="12.75">
      <c r="A18" s="164" t="s">
        <v>212</v>
      </c>
      <c r="B18" s="165">
        <v>0.004424</v>
      </c>
      <c r="C18" s="165">
        <v>0.003874</v>
      </c>
      <c r="D18" s="165">
        <v>0.002895</v>
      </c>
      <c r="E18" s="165">
        <v>0.001952</v>
      </c>
      <c r="F18" s="165">
        <v>0.001213</v>
      </c>
      <c r="G18" s="165">
        <v>0.0007068</v>
      </c>
      <c r="H18" s="165">
        <v>0.0004042</v>
      </c>
      <c r="I18" s="165">
        <v>0.0002377</v>
      </c>
      <c r="J18" s="165">
        <v>0.0001467</v>
      </c>
      <c r="K18" s="165">
        <v>9.276E-05</v>
      </c>
      <c r="L18" s="165">
        <v>5.886E-05</v>
      </c>
      <c r="M18" s="165">
        <v>3.748E-05</v>
      </c>
      <c r="N18" s="165">
        <v>2.384E-05</v>
      </c>
      <c r="O18" s="165">
        <v>1.517E-05</v>
      </c>
      <c r="P18" s="165">
        <v>9.657E-06</v>
      </c>
      <c r="Q18" s="165">
        <v>6.147E-06</v>
      </c>
      <c r="R18" s="165">
        <v>3.946E-06</v>
      </c>
      <c r="S18" s="165">
        <v>2.817E-06</v>
      </c>
      <c r="T18" s="165">
        <v>1.999E-06</v>
      </c>
      <c r="U18" s="165">
        <v>1.426E-06</v>
      </c>
      <c r="V18" s="165">
        <v>1.023E-06</v>
      </c>
      <c r="W18" s="165">
        <v>7.397E-07</v>
      </c>
      <c r="X18" s="165">
        <v>5.368E-07</v>
      </c>
      <c r="Y18" s="165">
        <v>3.893E-07</v>
      </c>
      <c r="Z18" s="165">
        <v>2.807E-07</v>
      </c>
      <c r="AB18" s="166">
        <f t="shared" si="0"/>
        <v>0.004424</v>
      </c>
    </row>
    <row r="19" spans="1:28" ht="12.75">
      <c r="A19" s="164" t="s">
        <v>1404</v>
      </c>
      <c r="B19" s="165">
        <v>0.03924</v>
      </c>
      <c r="C19" s="165">
        <v>0.02274</v>
      </c>
      <c r="D19" s="165">
        <v>0.006943</v>
      </c>
      <c r="E19" s="165">
        <v>0.001467</v>
      </c>
      <c r="F19" s="165">
        <v>0.0002377</v>
      </c>
      <c r="G19" s="165">
        <v>2.852E-05</v>
      </c>
      <c r="H19" s="165">
        <v>2.618E-06</v>
      </c>
      <c r="I19" s="165">
        <v>1.839E-07</v>
      </c>
      <c r="J19" s="165">
        <v>1.37E-07</v>
      </c>
      <c r="K19" s="165">
        <v>2.639E-08</v>
      </c>
      <c r="L19" s="165">
        <v>1.36E-09</v>
      </c>
      <c r="M19" s="165">
        <v>1.298E-09</v>
      </c>
      <c r="N19" s="165">
        <v>3.896E-10</v>
      </c>
      <c r="O19" s="165">
        <v>0</v>
      </c>
      <c r="P19" s="165">
        <v>2.563E-13</v>
      </c>
      <c r="Q19" s="165">
        <v>3.797E-13</v>
      </c>
      <c r="R19" s="165">
        <v>2.355E-13</v>
      </c>
      <c r="S19" s="165">
        <v>2.37E-15</v>
      </c>
      <c r="T19" s="165">
        <v>1.125E-12</v>
      </c>
      <c r="U19" s="165">
        <v>6.981E-13</v>
      </c>
      <c r="V19" s="165">
        <v>0</v>
      </c>
      <c r="W19" s="165">
        <v>8.316E-14</v>
      </c>
      <c r="X19" s="165">
        <v>0</v>
      </c>
      <c r="Y19" s="165">
        <v>0</v>
      </c>
      <c r="Z19" s="165">
        <v>0</v>
      </c>
      <c r="AB19" s="166">
        <f t="shared" si="0"/>
        <v>0.03924</v>
      </c>
    </row>
    <row r="20" spans="1:28" ht="12.75">
      <c r="A20" s="164" t="s">
        <v>286</v>
      </c>
      <c r="B20" s="165">
        <v>0.000518</v>
      </c>
      <c r="C20" s="165">
        <v>0.0003619</v>
      </c>
      <c r="D20" s="165">
        <v>0.0001668</v>
      </c>
      <c r="E20" s="165">
        <v>6.115E-05</v>
      </c>
      <c r="F20" s="165">
        <v>1.922E-05</v>
      </c>
      <c r="G20" s="165">
        <v>5.315E-06</v>
      </c>
      <c r="H20" s="165">
        <v>1.431E-06</v>
      </c>
      <c r="I20" s="165">
        <v>4.226E-07</v>
      </c>
      <c r="J20" s="165">
        <v>1.708E-07</v>
      </c>
      <c r="K20" s="165">
        <v>7.046E-08</v>
      </c>
      <c r="L20" s="165">
        <v>2.772E-08</v>
      </c>
      <c r="M20" s="165">
        <v>1.134E-08</v>
      </c>
      <c r="N20" s="165">
        <v>4.714E-09</v>
      </c>
      <c r="O20" s="165">
        <v>2.099E-09</v>
      </c>
      <c r="P20" s="165">
        <v>9.587E-10</v>
      </c>
      <c r="Q20" s="165">
        <v>4.345E-10</v>
      </c>
      <c r="R20" s="165">
        <v>2.284E-10</v>
      </c>
      <c r="S20" s="165">
        <v>8.393E-11</v>
      </c>
      <c r="T20" s="165">
        <v>2.783E-11</v>
      </c>
      <c r="U20" s="165">
        <v>8.823E-12</v>
      </c>
      <c r="V20" s="165">
        <v>2.947E-12</v>
      </c>
      <c r="W20" s="165">
        <v>1.866E-12</v>
      </c>
      <c r="X20" s="165">
        <v>1.455E-12</v>
      </c>
      <c r="Y20" s="165">
        <v>8.685E-13</v>
      </c>
      <c r="Z20" s="165">
        <v>4.272E-13</v>
      </c>
      <c r="AB20" s="166">
        <f t="shared" si="0"/>
        <v>0.000518</v>
      </c>
    </row>
    <row r="21" spans="1:28" ht="12.75">
      <c r="A21" s="164" t="s">
        <v>1405</v>
      </c>
      <c r="B21" s="165">
        <v>0.001552</v>
      </c>
      <c r="C21" s="165">
        <v>0.001099</v>
      </c>
      <c r="D21" s="165">
        <v>0.0004529</v>
      </c>
      <c r="E21" s="165">
        <v>9.579E-05</v>
      </c>
      <c r="F21" s="165">
        <v>9.201E-06</v>
      </c>
      <c r="G21" s="165">
        <v>2.362E-07</v>
      </c>
      <c r="H21" s="165">
        <v>0</v>
      </c>
      <c r="I21" s="165">
        <v>0</v>
      </c>
      <c r="J21" s="165">
        <v>0</v>
      </c>
      <c r="K21" s="165">
        <v>0</v>
      </c>
      <c r="L21" s="165">
        <v>0</v>
      </c>
      <c r="M21" s="165">
        <v>0</v>
      </c>
      <c r="N21" s="165">
        <v>0</v>
      </c>
      <c r="O21" s="165">
        <v>0</v>
      </c>
      <c r="P21" s="165">
        <v>0</v>
      </c>
      <c r="Q21" s="165">
        <v>0</v>
      </c>
      <c r="R21" s="165">
        <v>0</v>
      </c>
      <c r="S21" s="165">
        <v>1.369E-12</v>
      </c>
      <c r="T21" s="165">
        <v>0</v>
      </c>
      <c r="U21" s="165">
        <v>0</v>
      </c>
      <c r="V21" s="165">
        <v>0</v>
      </c>
      <c r="W21" s="165">
        <v>0</v>
      </c>
      <c r="X21" s="165">
        <v>8.391E-14</v>
      </c>
      <c r="Y21" s="165">
        <v>1.634E-14</v>
      </c>
      <c r="Z21" s="165">
        <v>5.509E-13</v>
      </c>
      <c r="AB21" s="166">
        <f t="shared" si="0"/>
        <v>0.001552</v>
      </c>
    </row>
    <row r="22" spans="1:28" ht="12.75">
      <c r="A22" s="164" t="s">
        <v>1406</v>
      </c>
      <c r="B22" s="165">
        <v>0.0007136</v>
      </c>
      <c r="C22" s="165">
        <v>0.000469</v>
      </c>
      <c r="D22" s="165">
        <v>0.0001842</v>
      </c>
      <c r="E22" s="165">
        <v>4.985E-05</v>
      </c>
      <c r="F22" s="165">
        <v>9.446E-06</v>
      </c>
      <c r="G22" s="165">
        <v>1.171E-06</v>
      </c>
      <c r="H22" s="165">
        <v>9.08E-08</v>
      </c>
      <c r="I22" s="165">
        <v>1.9E-09</v>
      </c>
      <c r="J22" s="165">
        <v>4.402E-09</v>
      </c>
      <c r="K22" s="165">
        <v>4.933E-10</v>
      </c>
      <c r="L22" s="165">
        <v>0</v>
      </c>
      <c r="M22" s="165">
        <v>0</v>
      </c>
      <c r="N22" s="165">
        <v>0</v>
      </c>
      <c r="O22" s="165">
        <v>0</v>
      </c>
      <c r="P22" s="165">
        <v>0</v>
      </c>
      <c r="Q22" s="165">
        <v>0</v>
      </c>
      <c r="R22" s="165">
        <v>0</v>
      </c>
      <c r="S22" s="165">
        <v>0</v>
      </c>
      <c r="T22" s="165">
        <v>0</v>
      </c>
      <c r="U22" s="165">
        <v>0</v>
      </c>
      <c r="V22" s="165">
        <v>0</v>
      </c>
      <c r="W22" s="165">
        <v>1.265E-13</v>
      </c>
      <c r="X22" s="165">
        <v>0</v>
      </c>
      <c r="Y22" s="165">
        <v>4.474E-14</v>
      </c>
      <c r="Z22" s="165">
        <v>1.508E-12</v>
      </c>
      <c r="AB22" s="166">
        <f t="shared" si="0"/>
        <v>0.0007136</v>
      </c>
    </row>
    <row r="23" spans="1:28" ht="12.75">
      <c r="A23" s="164" t="s">
        <v>285</v>
      </c>
      <c r="B23" s="165">
        <v>0.00374</v>
      </c>
      <c r="C23" s="165">
        <v>0.003725</v>
      </c>
      <c r="D23" s="165">
        <v>0.003693</v>
      </c>
      <c r="E23" s="165">
        <v>0.003652</v>
      </c>
      <c r="F23" s="165">
        <v>0.003607</v>
      </c>
      <c r="G23" s="165">
        <v>0.003558</v>
      </c>
      <c r="H23" s="165">
        <v>0.003512</v>
      </c>
      <c r="I23" s="165">
        <v>0.003471</v>
      </c>
      <c r="J23" s="165">
        <v>0.003436</v>
      </c>
      <c r="K23" s="165">
        <v>0.003405</v>
      </c>
      <c r="L23" s="165">
        <v>0.003374</v>
      </c>
      <c r="M23" s="165">
        <v>0.003345</v>
      </c>
      <c r="N23" s="165">
        <v>0.003315</v>
      </c>
      <c r="O23" s="165">
        <v>0.003285</v>
      </c>
      <c r="P23" s="165">
        <v>0.003254</v>
      </c>
      <c r="Q23" s="165">
        <v>0.003224</v>
      </c>
      <c r="R23" s="165">
        <v>0.003193</v>
      </c>
      <c r="S23" s="165">
        <v>0.00319</v>
      </c>
      <c r="T23" s="165">
        <v>0.003187</v>
      </c>
      <c r="U23" s="165">
        <v>0.003185</v>
      </c>
      <c r="V23" s="165">
        <v>0.003182</v>
      </c>
      <c r="W23" s="165">
        <v>0.00318</v>
      </c>
      <c r="X23" s="165">
        <v>0.003177</v>
      </c>
      <c r="Y23" s="165">
        <v>0.003175</v>
      </c>
      <c r="Z23" s="165">
        <v>0.003172</v>
      </c>
      <c r="AB23" s="166">
        <f t="shared" si="0"/>
        <v>0.00374</v>
      </c>
    </row>
    <row r="24" spans="1:28" ht="12.75">
      <c r="A24" s="164" t="s">
        <v>1407</v>
      </c>
      <c r="B24" s="165">
        <v>0.001741</v>
      </c>
      <c r="C24" s="165">
        <v>0.00173</v>
      </c>
      <c r="D24" s="165">
        <v>0.001706</v>
      </c>
      <c r="E24" s="165">
        <v>0.001677</v>
      </c>
      <c r="F24" s="165">
        <v>0.001644</v>
      </c>
      <c r="G24" s="165">
        <v>0.001609</v>
      </c>
      <c r="H24" s="165">
        <v>0.001575</v>
      </c>
      <c r="I24" s="165">
        <v>0.001546</v>
      </c>
      <c r="J24" s="165">
        <v>0.001522</v>
      </c>
      <c r="K24" s="165">
        <v>0.0015</v>
      </c>
      <c r="L24" s="165">
        <v>0.001479</v>
      </c>
      <c r="M24" s="165">
        <v>0.001459</v>
      </c>
      <c r="N24" s="165">
        <v>0.001438</v>
      </c>
      <c r="O24" s="165">
        <v>0.001418</v>
      </c>
      <c r="P24" s="165">
        <v>0.001397</v>
      </c>
      <c r="Q24" s="165">
        <v>0.001376</v>
      </c>
      <c r="R24" s="165">
        <v>0.001355</v>
      </c>
      <c r="S24" s="165">
        <v>0.001354</v>
      </c>
      <c r="T24" s="165">
        <v>0.001353</v>
      </c>
      <c r="U24" s="165">
        <v>0.001351</v>
      </c>
      <c r="V24" s="165">
        <v>0.00135</v>
      </c>
      <c r="W24" s="165">
        <v>0.001349</v>
      </c>
      <c r="X24" s="165">
        <v>0.001348</v>
      </c>
      <c r="Y24" s="165">
        <v>0.001347</v>
      </c>
      <c r="Z24" s="165">
        <v>0.001345</v>
      </c>
      <c r="AB24" s="166">
        <f t="shared" si="0"/>
        <v>0.001741</v>
      </c>
    </row>
    <row r="25" spans="1:28" ht="12.75">
      <c r="A25" s="164" t="s">
        <v>752</v>
      </c>
      <c r="B25" s="165">
        <v>0.005013</v>
      </c>
      <c r="C25" s="165">
        <v>0.004865</v>
      </c>
      <c r="D25" s="165">
        <v>0.004564</v>
      </c>
      <c r="E25" s="165">
        <v>0.004207</v>
      </c>
      <c r="F25" s="165">
        <v>0.003837</v>
      </c>
      <c r="G25" s="165">
        <v>0.003475</v>
      </c>
      <c r="H25" s="165">
        <v>0.003155</v>
      </c>
      <c r="I25" s="165">
        <v>0.002898</v>
      </c>
      <c r="J25" s="165">
        <v>0.002693</v>
      </c>
      <c r="K25" s="165">
        <v>0.00252</v>
      </c>
      <c r="L25" s="165">
        <v>0.002363</v>
      </c>
      <c r="M25" s="165">
        <v>0.002217</v>
      </c>
      <c r="N25" s="165">
        <v>0.002078</v>
      </c>
      <c r="O25" s="165">
        <v>0.001945</v>
      </c>
      <c r="P25" s="165">
        <v>0.001819</v>
      </c>
      <c r="Q25" s="165">
        <v>0.001698</v>
      </c>
      <c r="R25" s="165">
        <v>0.001584</v>
      </c>
      <c r="S25" s="165">
        <v>0.001577</v>
      </c>
      <c r="T25" s="165">
        <v>0.00157</v>
      </c>
      <c r="U25" s="165">
        <v>0.001563</v>
      </c>
      <c r="V25" s="165">
        <v>0.001556</v>
      </c>
      <c r="W25" s="165">
        <v>0.00155</v>
      </c>
      <c r="X25" s="165">
        <v>0.001543</v>
      </c>
      <c r="Y25" s="165">
        <v>0.001537</v>
      </c>
      <c r="Z25" s="165">
        <v>0.001531</v>
      </c>
      <c r="AB25" s="166">
        <f t="shared" si="0"/>
        <v>0.005013</v>
      </c>
    </row>
    <row r="26" spans="1:28" ht="12.75">
      <c r="A26" s="164" t="s">
        <v>1934</v>
      </c>
      <c r="B26" s="165">
        <v>0.000694</v>
      </c>
      <c r="C26" s="165">
        <v>0.0006685</v>
      </c>
      <c r="D26" s="165">
        <v>0.0006171</v>
      </c>
      <c r="E26" s="165">
        <v>0.0005574</v>
      </c>
      <c r="F26" s="165">
        <v>0.0004967</v>
      </c>
      <c r="G26" s="165">
        <v>0.0004387</v>
      </c>
      <c r="H26" s="165">
        <v>0.0003888</v>
      </c>
      <c r="I26" s="165">
        <v>0.0003496</v>
      </c>
      <c r="J26" s="165">
        <v>0.0003189</v>
      </c>
      <c r="K26" s="165">
        <v>0.0002934</v>
      </c>
      <c r="L26" s="165">
        <v>0.0002708</v>
      </c>
      <c r="M26" s="165">
        <v>0.00025</v>
      </c>
      <c r="N26" s="165">
        <v>0.0002305</v>
      </c>
      <c r="O26" s="165">
        <v>0.0002123</v>
      </c>
      <c r="P26" s="165">
        <v>0.0001952</v>
      </c>
      <c r="Q26" s="165">
        <v>0.0001791</v>
      </c>
      <c r="R26" s="165">
        <v>0.0001641</v>
      </c>
      <c r="S26" s="165">
        <v>0.0001632</v>
      </c>
      <c r="T26" s="165">
        <v>0.0001623</v>
      </c>
      <c r="U26" s="165">
        <v>0.0001614</v>
      </c>
      <c r="V26" s="165">
        <v>0.0001605</v>
      </c>
      <c r="W26" s="165">
        <v>0.0001597</v>
      </c>
      <c r="X26" s="165">
        <v>0.0001589</v>
      </c>
      <c r="Y26" s="165">
        <v>0.0001581</v>
      </c>
      <c r="Z26" s="165">
        <v>0.0001573</v>
      </c>
      <c r="AB26" s="166">
        <f t="shared" si="0"/>
        <v>0.000694</v>
      </c>
    </row>
    <row r="27" spans="1:28" ht="12.75">
      <c r="A27" s="164" t="s">
        <v>1936</v>
      </c>
      <c r="B27" s="165">
        <v>0.000888</v>
      </c>
      <c r="C27" s="165">
        <v>0.0008257</v>
      </c>
      <c r="D27" s="165">
        <v>0.0007068</v>
      </c>
      <c r="E27" s="165">
        <v>0.00058</v>
      </c>
      <c r="F27" s="165">
        <v>0.0004636</v>
      </c>
      <c r="G27" s="165">
        <v>0.0003642</v>
      </c>
      <c r="H27" s="165">
        <v>0.000288</v>
      </c>
      <c r="I27" s="165">
        <v>0.0002342</v>
      </c>
      <c r="J27" s="165">
        <v>0.0001959</v>
      </c>
      <c r="K27" s="165">
        <v>0.0001667</v>
      </c>
      <c r="L27" s="165">
        <v>0.0001426</v>
      </c>
      <c r="M27" s="165">
        <v>0.0001221</v>
      </c>
      <c r="N27" s="165">
        <v>0.0001043</v>
      </c>
      <c r="O27" s="165">
        <v>8.889E-05</v>
      </c>
      <c r="P27" s="165">
        <v>7.55E-05</v>
      </c>
      <c r="Q27" s="165">
        <v>6.39E-05</v>
      </c>
      <c r="R27" s="165">
        <v>5.391E-05</v>
      </c>
      <c r="S27" s="165">
        <v>5.334E-05</v>
      </c>
      <c r="T27" s="165">
        <v>5.276E-05</v>
      </c>
      <c r="U27" s="165">
        <v>5.22E-05</v>
      </c>
      <c r="V27" s="165">
        <v>5.166E-05</v>
      </c>
      <c r="W27" s="165">
        <v>5.114E-05</v>
      </c>
      <c r="X27" s="165">
        <v>5.062E-05</v>
      </c>
      <c r="Y27" s="165">
        <v>5.012E-05</v>
      </c>
      <c r="Z27" s="165">
        <v>4.963E-05</v>
      </c>
      <c r="AB27" s="166">
        <f t="shared" si="0"/>
        <v>0.000888</v>
      </c>
    </row>
    <row r="28" spans="1:28" ht="12.75">
      <c r="A28" s="164" t="s">
        <v>1935</v>
      </c>
      <c r="B28" s="165">
        <v>0.00137</v>
      </c>
      <c r="C28" s="165">
        <v>0.001211</v>
      </c>
      <c r="D28" s="165">
        <v>0.0009297</v>
      </c>
      <c r="E28" s="165">
        <v>0.0006645</v>
      </c>
      <c r="F28" s="165">
        <v>0.0004541</v>
      </c>
      <c r="G28" s="165">
        <v>0.0003014</v>
      </c>
      <c r="H28" s="165">
        <v>0.0002021</v>
      </c>
      <c r="I28" s="165">
        <v>0.000142</v>
      </c>
      <c r="J28" s="165">
        <v>0.000105</v>
      </c>
      <c r="K28" s="165">
        <v>7.984E-05</v>
      </c>
      <c r="L28" s="165">
        <v>6.121E-05</v>
      </c>
      <c r="M28" s="165">
        <v>4.703E-05</v>
      </c>
      <c r="N28" s="165">
        <v>3.602E-05</v>
      </c>
      <c r="O28" s="165">
        <v>2.746E-05</v>
      </c>
      <c r="P28" s="165">
        <v>2.082E-05</v>
      </c>
      <c r="Q28" s="165">
        <v>1.569E-05</v>
      </c>
      <c r="R28" s="165">
        <v>1.177E-05</v>
      </c>
      <c r="S28" s="165">
        <v>1.156E-05</v>
      </c>
      <c r="T28" s="165">
        <v>1.134E-05</v>
      </c>
      <c r="U28" s="165">
        <v>1.114E-05</v>
      </c>
      <c r="V28" s="165">
        <v>1.095E-05</v>
      </c>
      <c r="W28" s="165">
        <v>1.076E-05</v>
      </c>
      <c r="X28" s="165">
        <v>1.057E-05</v>
      </c>
      <c r="Y28" s="165">
        <v>1.04E-05</v>
      </c>
      <c r="Z28" s="165">
        <v>1.022E-05</v>
      </c>
      <c r="AB28" s="166">
        <f t="shared" si="0"/>
        <v>0.00137</v>
      </c>
    </row>
    <row r="29" spans="1:28" ht="12.75">
      <c r="A29" s="164" t="s">
        <v>1937</v>
      </c>
      <c r="B29" s="165">
        <v>0.000347</v>
      </c>
      <c r="C29" s="165">
        <v>0.0003255</v>
      </c>
      <c r="D29" s="165">
        <v>0.0002838</v>
      </c>
      <c r="E29" s="165">
        <v>0.0002384</v>
      </c>
      <c r="F29" s="165">
        <v>0.0001956</v>
      </c>
      <c r="G29" s="165">
        <v>0.0001582</v>
      </c>
      <c r="H29" s="165">
        <v>0.0001286</v>
      </c>
      <c r="I29" s="165">
        <v>0.0001072</v>
      </c>
      <c r="J29" s="165">
        <v>9.157E-05</v>
      </c>
      <c r="K29" s="165">
        <v>7.939E-05</v>
      </c>
      <c r="L29" s="165">
        <v>6.918E-05</v>
      </c>
      <c r="M29" s="165">
        <v>6.033E-05</v>
      </c>
      <c r="N29" s="165">
        <v>5.252E-05</v>
      </c>
      <c r="O29" s="165">
        <v>4.561E-05</v>
      </c>
      <c r="P29" s="165">
        <v>3.949E-05</v>
      </c>
      <c r="Q29" s="165">
        <v>3.409E-05</v>
      </c>
      <c r="R29" s="165">
        <v>2.935E-05</v>
      </c>
      <c r="S29" s="165">
        <v>2.907E-05</v>
      </c>
      <c r="T29" s="165">
        <v>2.879E-05</v>
      </c>
      <c r="U29" s="165">
        <v>2.852E-05</v>
      </c>
      <c r="V29" s="165">
        <v>2.826E-05</v>
      </c>
      <c r="W29" s="165">
        <v>2.801E-05</v>
      </c>
      <c r="X29" s="165">
        <v>2.776E-05</v>
      </c>
      <c r="Y29" s="165">
        <v>2.752E-05</v>
      </c>
      <c r="Z29" s="165">
        <v>2.728E-05</v>
      </c>
      <c r="AB29" s="166">
        <f t="shared" si="0"/>
        <v>0.000347</v>
      </c>
    </row>
    <row r="30" spans="1:28" ht="12.75">
      <c r="A30" s="164" t="s">
        <v>1415</v>
      </c>
      <c r="B30" s="165">
        <v>0.000159</v>
      </c>
      <c r="C30" s="165">
        <v>0.0001335</v>
      </c>
      <c r="D30" s="165">
        <v>9.184E-05</v>
      </c>
      <c r="E30" s="165">
        <v>5.709E-05</v>
      </c>
      <c r="F30" s="165">
        <v>3.33E-05</v>
      </c>
      <c r="G30" s="165">
        <v>1.863E-05</v>
      </c>
      <c r="H30" s="165">
        <v>1.056E-05</v>
      </c>
      <c r="I30" s="165">
        <v>6.383E-06</v>
      </c>
      <c r="J30" s="165">
        <v>4.176E-06</v>
      </c>
      <c r="K30" s="165">
        <v>2.84E-06</v>
      </c>
      <c r="L30" s="165">
        <v>1.949E-06</v>
      </c>
      <c r="M30" s="165">
        <v>1.343E-06</v>
      </c>
      <c r="N30" s="165">
        <v>9.21E-07</v>
      </c>
      <c r="O30" s="165">
        <v>6.283E-07</v>
      </c>
      <c r="P30" s="165">
        <v>4.254E-07</v>
      </c>
      <c r="Q30" s="165">
        <v>2.857E-07</v>
      </c>
      <c r="R30" s="165">
        <v>1.91E-07</v>
      </c>
      <c r="S30" s="165">
        <v>1.862E-07</v>
      </c>
      <c r="T30" s="165">
        <v>1.813E-07</v>
      </c>
      <c r="U30" s="165">
        <v>1.768E-07</v>
      </c>
      <c r="V30" s="165">
        <v>1.724E-07</v>
      </c>
      <c r="W30" s="165">
        <v>1.682E-07</v>
      </c>
      <c r="X30" s="165">
        <v>1.642E-07</v>
      </c>
      <c r="Y30" s="165">
        <v>1.603E-07</v>
      </c>
      <c r="Z30" s="165">
        <v>1.565E-07</v>
      </c>
      <c r="AB30" s="166">
        <f t="shared" si="0"/>
        <v>0.000159</v>
      </c>
    </row>
    <row r="31" spans="1:28" ht="12.75">
      <c r="A31" s="164" t="s">
        <v>1416</v>
      </c>
      <c r="B31" s="165">
        <v>0.00054</v>
      </c>
      <c r="C31" s="165">
        <v>0.0004539</v>
      </c>
      <c r="D31" s="165">
        <v>0.000313</v>
      </c>
      <c r="E31" s="165">
        <v>0.0001951</v>
      </c>
      <c r="F31" s="165">
        <v>0.0001142</v>
      </c>
      <c r="G31" s="165">
        <v>6.411E-05</v>
      </c>
      <c r="H31" s="165">
        <v>3.645E-05</v>
      </c>
      <c r="I31" s="165">
        <v>2.211E-05</v>
      </c>
      <c r="J31" s="165">
        <v>1.45E-05</v>
      </c>
      <c r="K31" s="165">
        <v>9.885E-06</v>
      </c>
      <c r="L31" s="165">
        <v>6.799E-06</v>
      </c>
      <c r="M31" s="165">
        <v>4.695E-06</v>
      </c>
      <c r="N31" s="165">
        <v>3.228E-06</v>
      </c>
      <c r="O31" s="165">
        <v>2.207E-06</v>
      </c>
      <c r="P31" s="165">
        <v>1.498E-06</v>
      </c>
      <c r="Q31" s="165">
        <v>1.009E-06</v>
      </c>
      <c r="R31" s="165">
        <v>6.758E-07</v>
      </c>
      <c r="S31" s="165">
        <v>6.588E-07</v>
      </c>
      <c r="T31" s="165">
        <v>6.417E-07</v>
      </c>
      <c r="U31" s="165">
        <v>6.257E-07</v>
      </c>
      <c r="V31" s="165">
        <v>6.103E-07</v>
      </c>
      <c r="W31" s="165">
        <v>5.956E-07</v>
      </c>
      <c r="X31" s="165">
        <v>5.814E-07</v>
      </c>
      <c r="Y31" s="165">
        <v>5.677E-07</v>
      </c>
      <c r="Z31" s="165">
        <v>5.545E-07</v>
      </c>
      <c r="AB31" s="166">
        <f t="shared" si="0"/>
        <v>0.00054</v>
      </c>
    </row>
    <row r="32" spans="1:28" ht="12.75">
      <c r="A32" s="164" t="s">
        <v>1417</v>
      </c>
      <c r="B32" s="165">
        <v>0.000208</v>
      </c>
      <c r="C32" s="165">
        <v>0.0001521</v>
      </c>
      <c r="D32" s="165">
        <v>7.776E-05</v>
      </c>
      <c r="E32" s="165">
        <v>3.316E-05</v>
      </c>
      <c r="F32" s="165">
        <v>1.263E-05</v>
      </c>
      <c r="G32" s="165">
        <v>4.431E-06</v>
      </c>
      <c r="H32" s="165">
        <v>1.573E-06</v>
      </c>
      <c r="I32" s="165">
        <v>6.233E-07</v>
      </c>
      <c r="J32" s="165">
        <v>3.011E-07</v>
      </c>
      <c r="K32" s="165">
        <v>1.534E-07</v>
      </c>
      <c r="L32" s="165">
        <v>7.775E-08</v>
      </c>
      <c r="M32" s="165">
        <v>4.007E-08</v>
      </c>
      <c r="N32" s="165">
        <v>2.061E-08</v>
      </c>
      <c r="O32" s="165">
        <v>1.069E-08</v>
      </c>
      <c r="P32" s="165">
        <v>5.528E-09</v>
      </c>
      <c r="Q32" s="165">
        <v>2.84E-09</v>
      </c>
      <c r="R32" s="165">
        <v>1.522E-09</v>
      </c>
      <c r="S32" s="165">
        <v>1.453E-09</v>
      </c>
      <c r="T32" s="165">
        <v>1.386E-09</v>
      </c>
      <c r="U32" s="165">
        <v>1.324E-09</v>
      </c>
      <c r="V32" s="165">
        <v>1.266E-09</v>
      </c>
      <c r="W32" s="165">
        <v>1.212E-09</v>
      </c>
      <c r="X32" s="165">
        <v>1.16E-09</v>
      </c>
      <c r="Y32" s="165">
        <v>1.111E-09</v>
      </c>
      <c r="Z32" s="165">
        <v>1.065E-09</v>
      </c>
      <c r="AB32" s="166">
        <f t="shared" si="0"/>
        <v>0.000208</v>
      </c>
    </row>
    <row r="33" spans="1:28" ht="12.75">
      <c r="A33" s="164" t="s">
        <v>349</v>
      </c>
      <c r="B33" s="165">
        <v>1.67E-05</v>
      </c>
      <c r="C33" s="165">
        <v>1.642E-05</v>
      </c>
      <c r="D33" s="165">
        <v>1.585E-05</v>
      </c>
      <c r="E33" s="165">
        <v>1.515E-05</v>
      </c>
      <c r="F33" s="165">
        <v>1.44E-05</v>
      </c>
      <c r="G33" s="165">
        <v>1.363E-05</v>
      </c>
      <c r="H33" s="165">
        <v>1.292E-05</v>
      </c>
      <c r="I33" s="165">
        <v>1.232E-05</v>
      </c>
      <c r="J33" s="165">
        <v>1.183E-05</v>
      </c>
      <c r="K33" s="165">
        <v>1.14E-05</v>
      </c>
      <c r="L33" s="165">
        <v>1.1E-05</v>
      </c>
      <c r="M33" s="165">
        <v>1.062E-05</v>
      </c>
      <c r="N33" s="165">
        <v>1.024E-05</v>
      </c>
      <c r="O33" s="165">
        <v>9.875E-06</v>
      </c>
      <c r="P33" s="165">
        <v>9.514E-06</v>
      </c>
      <c r="Q33" s="165">
        <v>9.158E-06</v>
      </c>
      <c r="R33" s="165">
        <v>8.81E-06</v>
      </c>
      <c r="S33" s="165">
        <v>8.788E-06</v>
      </c>
      <c r="T33" s="165">
        <v>8.766E-06</v>
      </c>
      <c r="U33" s="165">
        <v>8.745E-06</v>
      </c>
      <c r="V33" s="165">
        <v>8.724E-06</v>
      </c>
      <c r="W33" s="165">
        <v>8.704E-06</v>
      </c>
      <c r="X33" s="165">
        <v>8.684E-06</v>
      </c>
      <c r="Y33" s="165">
        <v>8.664E-06</v>
      </c>
      <c r="Z33" s="165">
        <v>8.645E-06</v>
      </c>
      <c r="AB33" s="166">
        <f t="shared" si="0"/>
        <v>1.67E-05</v>
      </c>
    </row>
    <row r="34" spans="1:28" ht="12.75">
      <c r="A34" s="164" t="s">
        <v>1424</v>
      </c>
      <c r="B34" s="165">
        <v>0.008823</v>
      </c>
      <c r="C34" s="165">
        <v>0.0182</v>
      </c>
      <c r="D34" s="165">
        <v>0.02835</v>
      </c>
      <c r="E34" s="165">
        <v>0.03179</v>
      </c>
      <c r="F34" s="165">
        <v>0.03163</v>
      </c>
      <c r="G34" s="165">
        <v>0.03</v>
      </c>
      <c r="H34" s="165">
        <v>0.02778</v>
      </c>
      <c r="I34" s="165">
        <v>0.02551</v>
      </c>
      <c r="J34" s="165">
        <v>0.02347</v>
      </c>
      <c r="K34" s="165">
        <v>0.02175</v>
      </c>
      <c r="L34" s="165">
        <v>0.02032</v>
      </c>
      <c r="M34" s="165">
        <v>0.01914</v>
      </c>
      <c r="N34" s="165">
        <v>0.01814</v>
      </c>
      <c r="O34" s="165">
        <v>0.01731</v>
      </c>
      <c r="P34" s="165">
        <v>0.0166</v>
      </c>
      <c r="Q34" s="165">
        <v>0.01598</v>
      </c>
      <c r="R34" s="165">
        <v>0.01545</v>
      </c>
      <c r="S34" s="165">
        <v>0.01606</v>
      </c>
      <c r="T34" s="165">
        <v>0.01676</v>
      </c>
      <c r="U34" s="165">
        <v>0.01746</v>
      </c>
      <c r="V34" s="165">
        <v>0.01813</v>
      </c>
      <c r="W34" s="165">
        <v>0.01877</v>
      </c>
      <c r="X34" s="165">
        <v>0.01938</v>
      </c>
      <c r="Y34" s="165">
        <v>0.01996</v>
      </c>
      <c r="Z34" s="165">
        <v>0.0205</v>
      </c>
      <c r="AB34" s="166">
        <f t="shared" si="0"/>
        <v>0.03179</v>
      </c>
    </row>
    <row r="35" spans="1:28" ht="12.75">
      <c r="A35" s="164" t="s">
        <v>1403</v>
      </c>
      <c r="B35" s="165">
        <v>0.000102</v>
      </c>
      <c r="C35" s="165">
        <v>0.0002032</v>
      </c>
      <c r="D35" s="165">
        <v>0.0005764</v>
      </c>
      <c r="E35" s="165">
        <v>0.0009429</v>
      </c>
      <c r="F35" s="165">
        <v>0.001123</v>
      </c>
      <c r="G35" s="165">
        <v>0.001137</v>
      </c>
      <c r="H35" s="165">
        <v>0.001046</v>
      </c>
      <c r="I35" s="165">
        <v>0.000909</v>
      </c>
      <c r="J35" s="165">
        <v>0.0007715</v>
      </c>
      <c r="K35" s="165">
        <v>0.0006564</v>
      </c>
      <c r="L35" s="165">
        <v>0.0005677</v>
      </c>
      <c r="M35" s="165">
        <v>0.0005018</v>
      </c>
      <c r="N35" s="165">
        <v>0.0004533</v>
      </c>
      <c r="O35" s="165">
        <v>0.0004175</v>
      </c>
      <c r="P35" s="165">
        <v>0.0003903</v>
      </c>
      <c r="Q35" s="165">
        <v>0.0003689</v>
      </c>
      <c r="R35" s="165">
        <v>0.0003516</v>
      </c>
      <c r="S35" s="165">
        <v>0.0003882</v>
      </c>
      <c r="T35" s="165">
        <v>0.0004199</v>
      </c>
      <c r="U35" s="165">
        <v>0.0004452</v>
      </c>
      <c r="V35" s="165">
        <v>0.0004665</v>
      </c>
      <c r="W35" s="165">
        <v>0.0004848</v>
      </c>
      <c r="X35" s="165">
        <v>0.000501</v>
      </c>
      <c r="Y35" s="165">
        <v>0.0005153</v>
      </c>
      <c r="Z35" s="165">
        <v>0.0005279</v>
      </c>
      <c r="AB35" s="166">
        <f t="shared" si="0"/>
        <v>0.001137</v>
      </c>
    </row>
    <row r="36" spans="1:28" ht="12.75">
      <c r="A36" s="164" t="s">
        <v>762</v>
      </c>
      <c r="B36" s="165">
        <v>0.01723</v>
      </c>
      <c r="C36" s="165">
        <v>0.01716</v>
      </c>
      <c r="D36" s="165">
        <v>0.01701</v>
      </c>
      <c r="E36" s="165">
        <v>0.01682</v>
      </c>
      <c r="F36" s="165">
        <v>0.0166</v>
      </c>
      <c r="G36" s="165">
        <v>0.01636</v>
      </c>
      <c r="H36" s="165">
        <v>0.01613</v>
      </c>
      <c r="I36" s="165">
        <v>0.01593</v>
      </c>
      <c r="J36" s="165">
        <v>0.01577</v>
      </c>
      <c r="K36" s="165">
        <v>0.01562</v>
      </c>
      <c r="L36" s="165">
        <v>0.01548</v>
      </c>
      <c r="M36" s="165">
        <v>0.01534</v>
      </c>
      <c r="N36" s="165">
        <v>0.0152</v>
      </c>
      <c r="O36" s="165">
        <v>0.01505</v>
      </c>
      <c r="P36" s="165">
        <v>0.01491</v>
      </c>
      <c r="Q36" s="165">
        <v>0.01476</v>
      </c>
      <c r="R36" s="165">
        <v>0.01461</v>
      </c>
      <c r="S36" s="165">
        <v>0.01461</v>
      </c>
      <c r="T36" s="165">
        <v>0.0146</v>
      </c>
      <c r="U36" s="165">
        <v>0.0146</v>
      </c>
      <c r="V36" s="165">
        <v>0.01459</v>
      </c>
      <c r="W36" s="165">
        <v>0.01458</v>
      </c>
      <c r="X36" s="165">
        <v>0.01458</v>
      </c>
      <c r="Y36" s="165">
        <v>0.01457</v>
      </c>
      <c r="Z36" s="165">
        <v>0.01457</v>
      </c>
      <c r="AB36" s="166">
        <f t="shared" si="0"/>
        <v>0.01723</v>
      </c>
    </row>
    <row r="37" spans="1:28" ht="12.75">
      <c r="A37" s="164" t="s">
        <v>1954</v>
      </c>
      <c r="B37" s="165">
        <v>0.000722</v>
      </c>
      <c r="C37" s="165">
        <v>0.0007665</v>
      </c>
      <c r="D37" s="165">
        <v>0.0008793</v>
      </c>
      <c r="E37" s="165">
        <v>0.001032</v>
      </c>
      <c r="F37" s="165">
        <v>0.001185</v>
      </c>
      <c r="G37" s="165">
        <v>0.001322</v>
      </c>
      <c r="H37" s="165">
        <v>0.001437</v>
      </c>
      <c r="I37" s="165">
        <v>0.00153</v>
      </c>
      <c r="J37" s="165">
        <v>0.001606</v>
      </c>
      <c r="K37" s="165">
        <v>0.001668</v>
      </c>
      <c r="L37" s="165">
        <v>0.001721</v>
      </c>
      <c r="M37" s="165">
        <v>0.001765</v>
      </c>
      <c r="N37" s="165">
        <v>0.001803</v>
      </c>
      <c r="O37" s="165">
        <v>0.001835</v>
      </c>
      <c r="P37" s="165">
        <v>0.001862</v>
      </c>
      <c r="Q37" s="165">
        <v>0.001886</v>
      </c>
      <c r="R37" s="165">
        <v>0.001906</v>
      </c>
      <c r="S37" s="165">
        <v>0.001925</v>
      </c>
      <c r="T37" s="165">
        <v>0.001942</v>
      </c>
      <c r="U37" s="165">
        <v>0.001958</v>
      </c>
      <c r="V37" s="165">
        <v>0.001973</v>
      </c>
      <c r="W37" s="165">
        <v>0.001987</v>
      </c>
      <c r="X37" s="165">
        <v>0.002001</v>
      </c>
      <c r="Y37" s="165">
        <v>0.002013</v>
      </c>
      <c r="Z37" s="165">
        <v>0.002025</v>
      </c>
      <c r="AB37" s="166">
        <f t="shared" si="0"/>
        <v>0.002025</v>
      </c>
    </row>
    <row r="38" spans="1:28" ht="12.75">
      <c r="A38" s="164" t="s">
        <v>1231</v>
      </c>
      <c r="B38" s="165">
        <v>0</v>
      </c>
      <c r="C38" s="165">
        <v>2.643E-08</v>
      </c>
      <c r="D38" s="165">
        <v>5.095E-07</v>
      </c>
      <c r="E38" s="165">
        <v>3.447E-06</v>
      </c>
      <c r="F38" s="165">
        <v>1.461E-05</v>
      </c>
      <c r="G38" s="165">
        <v>5.093E-05</v>
      </c>
      <c r="H38" s="165">
        <v>0.0001478</v>
      </c>
      <c r="I38" s="165">
        <v>0.0003448</v>
      </c>
      <c r="J38" s="165">
        <v>0.0006592</v>
      </c>
      <c r="K38" s="165">
        <v>0.001072</v>
      </c>
      <c r="L38" s="165">
        <v>0.001531</v>
      </c>
      <c r="M38" s="165">
        <v>0.001993</v>
      </c>
      <c r="N38" s="165">
        <v>0.002429</v>
      </c>
      <c r="O38" s="165">
        <v>0.002829</v>
      </c>
      <c r="P38" s="165">
        <v>0.003188</v>
      </c>
      <c r="Q38" s="165">
        <v>0.003511</v>
      </c>
      <c r="R38" s="165">
        <v>0.0038</v>
      </c>
      <c r="S38" s="165">
        <v>0.003914</v>
      </c>
      <c r="T38" s="165">
        <v>0.004034</v>
      </c>
      <c r="U38" s="165">
        <v>0.004154</v>
      </c>
      <c r="V38" s="165">
        <v>0.004272</v>
      </c>
      <c r="W38" s="165">
        <v>0.004385</v>
      </c>
      <c r="X38" s="165">
        <v>0.004493</v>
      </c>
      <c r="Y38" s="165">
        <v>0.004595</v>
      </c>
      <c r="Z38" s="165">
        <v>0.004691</v>
      </c>
      <c r="AB38" s="166">
        <f t="shared" si="0"/>
        <v>0.004691</v>
      </c>
    </row>
    <row r="39" spans="1:28" ht="12.75">
      <c r="A39" s="164" t="s">
        <v>1232</v>
      </c>
      <c r="B39" s="165">
        <v>0.00462</v>
      </c>
      <c r="C39" s="165">
        <v>0.006565</v>
      </c>
      <c r="D39" s="165">
        <v>0.009232</v>
      </c>
      <c r="E39" s="165">
        <v>0.01108</v>
      </c>
      <c r="F39" s="165">
        <v>0.01222</v>
      </c>
      <c r="G39" s="165">
        <v>0.01285</v>
      </c>
      <c r="H39" s="165">
        <v>0.01304</v>
      </c>
      <c r="I39" s="165">
        <v>0.01296</v>
      </c>
      <c r="J39" s="165">
        <v>0.01272</v>
      </c>
      <c r="K39" s="165">
        <v>0.0124</v>
      </c>
      <c r="L39" s="165">
        <v>0.01206</v>
      </c>
      <c r="M39" s="165">
        <v>0.01171</v>
      </c>
      <c r="N39" s="165">
        <v>0.01135</v>
      </c>
      <c r="O39" s="165">
        <v>0.01099</v>
      </c>
      <c r="P39" s="165">
        <v>0.01063</v>
      </c>
      <c r="Q39" s="165">
        <v>0.01028</v>
      </c>
      <c r="R39" s="165">
        <v>0.009927</v>
      </c>
      <c r="S39" s="165">
        <v>0.009708</v>
      </c>
      <c r="T39" s="165">
        <v>0.009483</v>
      </c>
      <c r="U39" s="165">
        <v>0.009281</v>
      </c>
      <c r="V39" s="165">
        <v>0.009092</v>
      </c>
      <c r="W39" s="165">
        <v>0.00891</v>
      </c>
      <c r="X39" s="165">
        <v>0.008733</v>
      </c>
      <c r="Y39" s="165">
        <v>0.008559</v>
      </c>
      <c r="Z39" s="165">
        <v>0.008388</v>
      </c>
      <c r="AB39" s="166">
        <f t="shared" si="0"/>
        <v>0.01304</v>
      </c>
    </row>
    <row r="40" spans="1:28" ht="12.75">
      <c r="A40" s="164" t="s">
        <v>1233</v>
      </c>
      <c r="B40" s="165">
        <v>0.00117</v>
      </c>
      <c r="C40" s="165">
        <v>0.001551</v>
      </c>
      <c r="D40" s="165">
        <v>0.002352</v>
      </c>
      <c r="E40" s="165">
        <v>0.003024</v>
      </c>
      <c r="F40" s="165">
        <v>0.003408</v>
      </c>
      <c r="G40" s="165">
        <v>0.003528</v>
      </c>
      <c r="H40" s="165">
        <v>0.00348</v>
      </c>
      <c r="I40" s="165">
        <v>0.003375</v>
      </c>
      <c r="J40" s="165">
        <v>0.003261</v>
      </c>
      <c r="K40" s="165">
        <v>0.003145</v>
      </c>
      <c r="L40" s="165">
        <v>0.00303</v>
      </c>
      <c r="M40" s="165">
        <v>0.002908</v>
      </c>
      <c r="N40" s="165">
        <v>0.002781</v>
      </c>
      <c r="O40" s="165">
        <v>0.002653</v>
      </c>
      <c r="P40" s="165">
        <v>0.002526</v>
      </c>
      <c r="Q40" s="165">
        <v>0.002401</v>
      </c>
      <c r="R40" s="165">
        <v>0.002281</v>
      </c>
      <c r="S40" s="165">
        <v>0.002357</v>
      </c>
      <c r="T40" s="165">
        <v>0.002464</v>
      </c>
      <c r="U40" s="165">
        <v>0.002579</v>
      </c>
      <c r="V40" s="165">
        <v>0.002694</v>
      </c>
      <c r="W40" s="165">
        <v>0.002805</v>
      </c>
      <c r="X40" s="165">
        <v>0.00291</v>
      </c>
      <c r="Y40" s="165">
        <v>0.003008</v>
      </c>
      <c r="Z40" s="165">
        <v>0.003098</v>
      </c>
      <c r="AB40" s="166">
        <f t="shared" si="0"/>
        <v>0.003528</v>
      </c>
    </row>
    <row r="41" spans="1:28" ht="12.75">
      <c r="A41" s="164" t="s">
        <v>1430</v>
      </c>
      <c r="B41" s="165">
        <v>0</v>
      </c>
      <c r="C41" s="165">
        <v>0.0004309</v>
      </c>
      <c r="D41" s="165">
        <v>0.001792</v>
      </c>
      <c r="E41" s="165">
        <v>0.003322</v>
      </c>
      <c r="F41" s="165">
        <v>0.004346</v>
      </c>
      <c r="G41" s="165">
        <v>0.004745</v>
      </c>
      <c r="H41" s="165">
        <v>0.004673</v>
      </c>
      <c r="I41" s="165">
        <v>0.004384</v>
      </c>
      <c r="J41" s="165">
        <v>0.004043</v>
      </c>
      <c r="K41" s="165">
        <v>0.003717</v>
      </c>
      <c r="L41" s="165">
        <v>0.003419</v>
      </c>
      <c r="M41" s="165">
        <v>0.00315</v>
      </c>
      <c r="N41" s="165">
        <v>0.002907</v>
      </c>
      <c r="O41" s="165">
        <v>0.002691</v>
      </c>
      <c r="P41" s="165">
        <v>0.002498</v>
      </c>
      <c r="Q41" s="165">
        <v>0.002328</v>
      </c>
      <c r="R41" s="165">
        <v>0.002177</v>
      </c>
      <c r="S41" s="165">
        <v>0.001909</v>
      </c>
      <c r="T41" s="165">
        <v>0.001654</v>
      </c>
      <c r="U41" s="165">
        <v>0.001447</v>
      </c>
      <c r="V41" s="165">
        <v>0.001273</v>
      </c>
      <c r="W41" s="165">
        <v>0.001123</v>
      </c>
      <c r="X41" s="165">
        <v>0.0009901</v>
      </c>
      <c r="Y41" s="165">
        <v>0.000873</v>
      </c>
      <c r="Z41" s="165">
        <v>0.0007696</v>
      </c>
      <c r="AB41" s="166">
        <f t="shared" si="0"/>
        <v>0.004745</v>
      </c>
    </row>
    <row r="42" spans="1:28" ht="12.75">
      <c r="A42" s="164" t="s">
        <v>1391</v>
      </c>
      <c r="B42" s="165">
        <v>0.001042</v>
      </c>
      <c r="C42" s="165">
        <v>0.001154</v>
      </c>
      <c r="D42" s="165">
        <v>0.001362</v>
      </c>
      <c r="E42" s="165">
        <v>0.001579</v>
      </c>
      <c r="F42" s="165">
        <v>0.001783</v>
      </c>
      <c r="G42" s="165">
        <v>0.001967</v>
      </c>
      <c r="H42" s="165">
        <v>0.002115</v>
      </c>
      <c r="I42" s="165">
        <v>0.002221</v>
      </c>
      <c r="J42" s="165">
        <v>0.002297</v>
      </c>
      <c r="K42" s="165">
        <v>0.002358</v>
      </c>
      <c r="L42" s="165">
        <v>0.002414</v>
      </c>
      <c r="M42" s="165">
        <v>0.002468</v>
      </c>
      <c r="N42" s="165">
        <v>0.002523</v>
      </c>
      <c r="O42" s="165">
        <v>0.002579</v>
      </c>
      <c r="P42" s="165">
        <v>0.002635</v>
      </c>
      <c r="Q42" s="165">
        <v>0.00269</v>
      </c>
      <c r="R42" s="165">
        <v>0.002745</v>
      </c>
      <c r="S42" s="165">
        <v>0.00275</v>
      </c>
      <c r="T42" s="165">
        <v>0.002755</v>
      </c>
      <c r="U42" s="165">
        <v>0.00276</v>
      </c>
      <c r="V42" s="165">
        <v>0.002765</v>
      </c>
      <c r="W42" s="165">
        <v>0.002769</v>
      </c>
      <c r="X42" s="165">
        <v>0.002774</v>
      </c>
      <c r="Y42" s="165">
        <v>0.002779</v>
      </c>
      <c r="Z42" s="165">
        <v>0.002783</v>
      </c>
      <c r="AB42" s="166">
        <f t="shared" si="0"/>
        <v>0.002783</v>
      </c>
    </row>
    <row r="43" spans="1:28" ht="12.75">
      <c r="A43" s="164" t="s">
        <v>239</v>
      </c>
      <c r="B43" s="165">
        <v>0.00021</v>
      </c>
      <c r="C43" s="165">
        <v>0.0002771</v>
      </c>
      <c r="D43" s="165">
        <v>0.0003215</v>
      </c>
      <c r="E43" s="165">
        <v>0.0002891</v>
      </c>
      <c r="F43" s="165">
        <v>0.0002233</v>
      </c>
      <c r="G43" s="165">
        <v>0.0001586</v>
      </c>
      <c r="H43" s="165">
        <v>0.0001105</v>
      </c>
      <c r="I43" s="165">
        <v>7.932E-05</v>
      </c>
      <c r="J43" s="165">
        <v>5.934E-05</v>
      </c>
      <c r="K43" s="165">
        <v>4.547E-05</v>
      </c>
      <c r="L43" s="165">
        <v>3.508E-05</v>
      </c>
      <c r="M43" s="165">
        <v>2.711E-05</v>
      </c>
      <c r="N43" s="165">
        <v>2.087E-05</v>
      </c>
      <c r="O43" s="165">
        <v>1.6E-05</v>
      </c>
      <c r="P43" s="165">
        <v>1.219E-05</v>
      </c>
      <c r="Q43" s="165">
        <v>9.242E-06</v>
      </c>
      <c r="R43" s="165">
        <v>6.972E-06</v>
      </c>
      <c r="S43" s="165">
        <v>6.758E-06</v>
      </c>
      <c r="T43" s="165">
        <v>6.543E-06</v>
      </c>
      <c r="U43" s="165">
        <v>6.343E-06</v>
      </c>
      <c r="V43" s="165">
        <v>6.153E-06</v>
      </c>
      <c r="W43" s="165">
        <v>5.971E-06</v>
      </c>
      <c r="X43" s="165">
        <v>5.796E-06</v>
      </c>
      <c r="Y43" s="165">
        <v>5.626E-06</v>
      </c>
      <c r="Z43" s="165">
        <v>5.462E-06</v>
      </c>
      <c r="AB43" s="166">
        <f t="shared" si="0"/>
        <v>0.0003215</v>
      </c>
    </row>
    <row r="44" spans="1:28" ht="12.75">
      <c r="A44" s="164" t="s">
        <v>1963</v>
      </c>
      <c r="B44" s="165">
        <v>0.03227</v>
      </c>
      <c r="C44" s="165">
        <v>0.0317</v>
      </c>
      <c r="D44" s="165">
        <v>0.03052</v>
      </c>
      <c r="E44" s="165">
        <v>0.02908</v>
      </c>
      <c r="F44" s="165">
        <v>0.02753</v>
      </c>
      <c r="G44" s="165">
        <v>0.02595</v>
      </c>
      <c r="H44" s="165">
        <v>0.02451</v>
      </c>
      <c r="I44" s="165">
        <v>0.0233</v>
      </c>
      <c r="J44" s="165">
        <v>0.0223</v>
      </c>
      <c r="K44" s="165">
        <v>0.02143</v>
      </c>
      <c r="L44" s="165">
        <v>0.02063</v>
      </c>
      <c r="M44" s="165">
        <v>0.01986</v>
      </c>
      <c r="N44" s="165">
        <v>0.01911</v>
      </c>
      <c r="O44" s="165">
        <v>0.01838</v>
      </c>
      <c r="P44" s="165">
        <v>0.01766</v>
      </c>
      <c r="Q44" s="165">
        <v>0.01695</v>
      </c>
      <c r="R44" s="165">
        <v>0.01626</v>
      </c>
      <c r="S44" s="165">
        <v>0.01622</v>
      </c>
      <c r="T44" s="165">
        <v>0.01617</v>
      </c>
      <c r="U44" s="165">
        <v>0.01613</v>
      </c>
      <c r="V44" s="165">
        <v>0.01609</v>
      </c>
      <c r="W44" s="165">
        <v>0.01605</v>
      </c>
      <c r="X44" s="165">
        <v>0.01601</v>
      </c>
      <c r="Y44" s="165">
        <v>0.01597</v>
      </c>
      <c r="Z44" s="165">
        <v>0.01593</v>
      </c>
      <c r="AB44" s="166">
        <f t="shared" si="0"/>
        <v>0.03227</v>
      </c>
    </row>
    <row r="45" spans="1:28" ht="12.75">
      <c r="A45" s="164" t="s">
        <v>1390</v>
      </c>
      <c r="B45" s="165">
        <v>0.01154</v>
      </c>
      <c r="C45" s="165">
        <v>0.01258</v>
      </c>
      <c r="D45" s="165">
        <v>0.01419</v>
      </c>
      <c r="E45" s="165">
        <v>0.01566</v>
      </c>
      <c r="F45" s="165">
        <v>0.01703</v>
      </c>
      <c r="G45" s="165">
        <v>0.0183</v>
      </c>
      <c r="H45" s="165">
        <v>0.01939</v>
      </c>
      <c r="I45" s="165">
        <v>0.02023</v>
      </c>
      <c r="J45" s="165">
        <v>0.02088</v>
      </c>
      <c r="K45" s="165">
        <v>0.02142</v>
      </c>
      <c r="L45" s="165">
        <v>0.02191</v>
      </c>
      <c r="M45" s="165">
        <v>0.02239</v>
      </c>
      <c r="N45" s="165">
        <v>0.02286</v>
      </c>
      <c r="O45" s="165">
        <v>0.02333</v>
      </c>
      <c r="P45" s="165">
        <v>0.02379</v>
      </c>
      <c r="Q45" s="165">
        <v>0.02425</v>
      </c>
      <c r="R45" s="165">
        <v>0.0247</v>
      </c>
      <c r="S45" s="165">
        <v>0.02473</v>
      </c>
      <c r="T45" s="165">
        <v>0.02477</v>
      </c>
      <c r="U45" s="165">
        <v>0.0248</v>
      </c>
      <c r="V45" s="165">
        <v>0.02484</v>
      </c>
      <c r="W45" s="165">
        <v>0.02487</v>
      </c>
      <c r="X45" s="165">
        <v>0.0249</v>
      </c>
      <c r="Y45" s="165">
        <v>0.02493</v>
      </c>
      <c r="Z45" s="165">
        <v>0.02496</v>
      </c>
      <c r="AB45" s="166">
        <f t="shared" si="0"/>
        <v>0.02496</v>
      </c>
    </row>
    <row r="46" spans="1:28" ht="12.75">
      <c r="A46" s="164" t="s">
        <v>1964</v>
      </c>
      <c r="B46" s="165">
        <v>0.0001547</v>
      </c>
      <c r="C46" s="165">
        <v>0.003599</v>
      </c>
      <c r="D46" s="165">
        <v>0.005576</v>
      </c>
      <c r="E46" s="165">
        <v>0.004623</v>
      </c>
      <c r="F46" s="165">
        <v>0.003055</v>
      </c>
      <c r="G46" s="165">
        <v>0.001841</v>
      </c>
      <c r="H46" s="165">
        <v>0.001101</v>
      </c>
      <c r="I46" s="165">
        <v>0.0006934</v>
      </c>
      <c r="J46" s="165">
        <v>0.0004659</v>
      </c>
      <c r="K46" s="165">
        <v>0.0003235</v>
      </c>
      <c r="L46" s="165">
        <v>0.0002265</v>
      </c>
      <c r="M46" s="165">
        <v>0.0001592</v>
      </c>
      <c r="N46" s="165">
        <v>0.0001115</v>
      </c>
      <c r="O46" s="165">
        <v>7.776E-05</v>
      </c>
      <c r="P46" s="165">
        <v>5.399E-05</v>
      </c>
      <c r="Q46" s="165">
        <v>3.732E-05</v>
      </c>
      <c r="R46" s="165">
        <v>2.579E-05</v>
      </c>
      <c r="S46" s="165">
        <v>2.392E-05</v>
      </c>
      <c r="T46" s="165">
        <v>2.213E-05</v>
      </c>
      <c r="U46" s="165">
        <v>2.053E-05</v>
      </c>
      <c r="V46" s="165">
        <v>1.909E-05</v>
      </c>
      <c r="W46" s="165">
        <v>1.776E-05</v>
      </c>
      <c r="X46" s="165">
        <v>1.653E-05</v>
      </c>
      <c r="Y46" s="165">
        <v>1.539E-05</v>
      </c>
      <c r="Z46" s="165">
        <v>1.434E-05</v>
      </c>
      <c r="AB46" s="166">
        <f t="shared" si="0"/>
        <v>0.005576</v>
      </c>
    </row>
    <row r="47" spans="1:28" ht="12.75">
      <c r="A47" s="164" t="s">
        <v>1369</v>
      </c>
      <c r="B47" s="165">
        <v>9.4E-05</v>
      </c>
      <c r="C47" s="165">
        <v>0.004207</v>
      </c>
      <c r="D47" s="165">
        <v>0.006922</v>
      </c>
      <c r="E47" s="165">
        <v>0.00619</v>
      </c>
      <c r="F47" s="165">
        <v>0.004478</v>
      </c>
      <c r="G47" s="165">
        <v>0.002969</v>
      </c>
      <c r="H47" s="165">
        <v>0.001933</v>
      </c>
      <c r="I47" s="165">
        <v>0.001293</v>
      </c>
      <c r="J47" s="165">
        <v>0.0008984</v>
      </c>
      <c r="K47" s="165">
        <v>0.0006371</v>
      </c>
      <c r="L47" s="165">
        <v>0.0004538</v>
      </c>
      <c r="M47" s="165">
        <v>0.000324</v>
      </c>
      <c r="N47" s="165">
        <v>0.0002309</v>
      </c>
      <c r="O47" s="165">
        <v>0.0001646</v>
      </c>
      <c r="P47" s="165">
        <v>0.0001173</v>
      </c>
      <c r="Q47" s="165">
        <v>8.394E-05</v>
      </c>
      <c r="R47" s="165">
        <v>6.053E-05</v>
      </c>
      <c r="S47" s="165">
        <v>5.294E-05</v>
      </c>
      <c r="T47" s="165">
        <v>4.635E-05</v>
      </c>
      <c r="U47" s="165">
        <v>4.064E-05</v>
      </c>
      <c r="V47" s="165">
        <v>3.569E-05</v>
      </c>
      <c r="W47" s="165">
        <v>3.141E-05</v>
      </c>
      <c r="X47" s="165">
        <v>2.768E-05</v>
      </c>
      <c r="Y47" s="165">
        <v>2.444E-05</v>
      </c>
      <c r="Z47" s="165">
        <v>2.16E-05</v>
      </c>
      <c r="AB47" s="166">
        <f t="shared" si="0"/>
        <v>0.006922</v>
      </c>
    </row>
    <row r="48" spans="1:28" ht="12.75">
      <c r="A48" s="164" t="s">
        <v>1368</v>
      </c>
      <c r="B48" s="165">
        <v>0</v>
      </c>
      <c r="C48" s="165">
        <v>4.128E-05</v>
      </c>
      <c r="D48" s="165">
        <v>0.0001389</v>
      </c>
      <c r="E48" s="165">
        <v>0.0002357</v>
      </c>
      <c r="F48" s="165">
        <v>0.0002729</v>
      </c>
      <c r="G48" s="165">
        <v>0.0002592</v>
      </c>
      <c r="H48" s="165">
        <v>0.0002186</v>
      </c>
      <c r="I48" s="165">
        <v>0.0001707</v>
      </c>
      <c r="J48" s="165">
        <v>0.0001296</v>
      </c>
      <c r="K48" s="165">
        <v>0.0001009</v>
      </c>
      <c r="L48" s="165">
        <v>8.296E-05</v>
      </c>
      <c r="M48" s="165">
        <v>7.192E-05</v>
      </c>
      <c r="N48" s="165">
        <v>6.513E-05</v>
      </c>
      <c r="O48" s="165">
        <v>6.08E-05</v>
      </c>
      <c r="P48" s="165">
        <v>5.782E-05</v>
      </c>
      <c r="Q48" s="165">
        <v>5.562E-05</v>
      </c>
      <c r="R48" s="165">
        <v>5.39E-05</v>
      </c>
      <c r="S48" s="165">
        <v>5.741E-05</v>
      </c>
      <c r="T48" s="165">
        <v>5.942E-05</v>
      </c>
      <c r="U48" s="165">
        <v>6.125E-05</v>
      </c>
      <c r="V48" s="165">
        <v>6.297E-05</v>
      </c>
      <c r="W48" s="165">
        <v>6.461E-05</v>
      </c>
      <c r="X48" s="165">
        <v>6.617E-05</v>
      </c>
      <c r="Y48" s="165">
        <v>6.769E-05</v>
      </c>
      <c r="Z48" s="165">
        <v>6.916E-05</v>
      </c>
      <c r="AB48" s="166">
        <f t="shared" si="0"/>
        <v>0.0002729</v>
      </c>
    </row>
    <row r="49" spans="1:28" ht="12.75">
      <c r="A49" s="164" t="s">
        <v>1367</v>
      </c>
      <c r="B49" s="165">
        <v>6.14E-05</v>
      </c>
      <c r="C49" s="165">
        <v>0.0005492</v>
      </c>
      <c r="D49" s="165">
        <v>0.002024</v>
      </c>
      <c r="E49" s="165">
        <v>0.003258</v>
      </c>
      <c r="F49" s="165">
        <v>0.003615</v>
      </c>
      <c r="G49" s="165">
        <v>0.003326</v>
      </c>
      <c r="H49" s="165">
        <v>0.002758</v>
      </c>
      <c r="I49" s="165">
        <v>0.002179</v>
      </c>
      <c r="J49" s="165">
        <v>0.001707</v>
      </c>
      <c r="K49" s="165">
        <v>0.001369</v>
      </c>
      <c r="L49" s="165">
        <v>0.00114</v>
      </c>
      <c r="M49" s="165">
        <v>0.0009896</v>
      </c>
      <c r="N49" s="165">
        <v>0.0008917</v>
      </c>
      <c r="O49" s="165">
        <v>0.0008277</v>
      </c>
      <c r="P49" s="165">
        <v>0.0007845</v>
      </c>
      <c r="Q49" s="165">
        <v>0.0007538</v>
      </c>
      <c r="R49" s="165">
        <v>0.0007307</v>
      </c>
      <c r="S49" s="165">
        <v>0.0007714</v>
      </c>
      <c r="T49" s="165">
        <v>0.0008038</v>
      </c>
      <c r="U49" s="165">
        <v>0.0008326</v>
      </c>
      <c r="V49" s="165">
        <v>0.000859</v>
      </c>
      <c r="W49" s="165">
        <v>0.0008836</v>
      </c>
      <c r="X49" s="165">
        <v>0.0009067</v>
      </c>
      <c r="Y49" s="165">
        <v>0.0009286</v>
      </c>
      <c r="Z49" s="165">
        <v>0.0009493</v>
      </c>
      <c r="AB49" s="166">
        <f t="shared" si="0"/>
        <v>0.003615</v>
      </c>
    </row>
    <row r="50" spans="1:28" ht="12.75">
      <c r="A50" s="164" t="s">
        <v>1400</v>
      </c>
      <c r="B50" s="165">
        <v>0.0001887</v>
      </c>
      <c r="C50" s="165">
        <v>0.0001693</v>
      </c>
      <c r="D50" s="165">
        <v>0.0001338</v>
      </c>
      <c r="E50" s="165">
        <v>9.458E-05</v>
      </c>
      <c r="F50" s="165">
        <v>6.103E-05</v>
      </c>
      <c r="G50" s="165">
        <v>4.017E-05</v>
      </c>
      <c r="H50" s="165">
        <v>3.09E-05</v>
      </c>
      <c r="I50" s="165">
        <v>2.801E-05</v>
      </c>
      <c r="J50" s="165">
        <v>2.787E-05</v>
      </c>
      <c r="K50" s="165">
        <v>2.838E-05</v>
      </c>
      <c r="L50" s="165">
        <v>2.865E-05</v>
      </c>
      <c r="M50" s="165">
        <v>2.84E-05</v>
      </c>
      <c r="N50" s="165">
        <v>2.77E-05</v>
      </c>
      <c r="O50" s="165">
        <v>2.678E-05</v>
      </c>
      <c r="P50" s="165">
        <v>2.58E-05</v>
      </c>
      <c r="Q50" s="165">
        <v>2.484E-05</v>
      </c>
      <c r="R50" s="165">
        <v>2.393E-05</v>
      </c>
      <c r="S50" s="165">
        <v>2.233E-08</v>
      </c>
      <c r="T50" s="165">
        <v>2.447E-08</v>
      </c>
      <c r="U50" s="165">
        <v>2.511E-08</v>
      </c>
      <c r="V50" s="165">
        <v>2.505E-08</v>
      </c>
      <c r="W50" s="165">
        <v>2.459E-08</v>
      </c>
      <c r="X50" s="165">
        <v>2.402E-08</v>
      </c>
      <c r="Y50" s="165">
        <v>2.348E-08</v>
      </c>
      <c r="Z50" s="165">
        <v>2.3E-08</v>
      </c>
      <c r="AB50" s="166">
        <f t="shared" si="0"/>
        <v>0.0001887</v>
      </c>
    </row>
    <row r="51" spans="1:28" ht="12.75">
      <c r="A51" s="164" t="s">
        <v>229</v>
      </c>
      <c r="B51" s="165">
        <v>0</v>
      </c>
      <c r="C51" s="165">
        <v>5.436E-05</v>
      </c>
      <c r="D51" s="165">
        <v>0.0001365</v>
      </c>
      <c r="E51" s="165">
        <v>0.0001337</v>
      </c>
      <c r="F51" s="165">
        <v>9.36E-05</v>
      </c>
      <c r="G51" s="165">
        <v>5.759E-05</v>
      </c>
      <c r="H51" s="165">
        <v>3.425E-05</v>
      </c>
      <c r="I51" s="165">
        <v>2.117E-05</v>
      </c>
      <c r="J51" s="165">
        <v>1.444E-05</v>
      </c>
      <c r="K51" s="165">
        <v>1.101E-05</v>
      </c>
      <c r="L51" s="165">
        <v>9.306E-06</v>
      </c>
      <c r="M51" s="165">
        <v>8.281E-06</v>
      </c>
      <c r="N51" s="165">
        <v>7.62E-06</v>
      </c>
      <c r="O51" s="165">
        <v>7.105E-06</v>
      </c>
      <c r="P51" s="165">
        <v>6.651E-06</v>
      </c>
      <c r="Q51" s="165">
        <v>6.232E-06</v>
      </c>
      <c r="R51" s="165">
        <v>5.838E-06</v>
      </c>
      <c r="S51" s="165">
        <v>7.096E-06</v>
      </c>
      <c r="T51" s="165">
        <v>8.419E-06</v>
      </c>
      <c r="U51" s="165">
        <v>9.632E-06</v>
      </c>
      <c r="V51" s="165">
        <v>1.076E-05</v>
      </c>
      <c r="W51" s="165">
        <v>1.182E-05</v>
      </c>
      <c r="X51" s="165">
        <v>1.282E-05</v>
      </c>
      <c r="Y51" s="165">
        <v>1.377E-05</v>
      </c>
      <c r="Z51" s="165">
        <v>1.467E-05</v>
      </c>
      <c r="AB51" s="166">
        <f t="shared" si="0"/>
        <v>0.0001365</v>
      </c>
    </row>
    <row r="52" spans="1:28" ht="12.75">
      <c r="A52" s="164" t="s">
        <v>1366</v>
      </c>
      <c r="B52" s="165">
        <v>6.19E-06</v>
      </c>
      <c r="C52" s="165">
        <v>0.0007287</v>
      </c>
      <c r="D52" s="165">
        <v>0.001053</v>
      </c>
      <c r="E52" s="165">
        <v>0.0007468</v>
      </c>
      <c r="F52" s="165">
        <v>0.0003806</v>
      </c>
      <c r="G52" s="165">
        <v>0.0001566</v>
      </c>
      <c r="H52" s="165">
        <v>5.796E-05</v>
      </c>
      <c r="I52" s="165">
        <v>2.182E-05</v>
      </c>
      <c r="J52" s="165">
        <v>9.681E-06</v>
      </c>
      <c r="K52" s="165">
        <v>4.613E-06</v>
      </c>
      <c r="L52" s="165">
        <v>2.25E-06</v>
      </c>
      <c r="M52" s="165">
        <v>1.165E-06</v>
      </c>
      <c r="N52" s="165">
        <v>6.477E-07</v>
      </c>
      <c r="O52" s="165">
        <v>4.019E-07</v>
      </c>
      <c r="P52" s="165">
        <v>2.777E-07</v>
      </c>
      <c r="Q52" s="165">
        <v>2.123E-07</v>
      </c>
      <c r="R52" s="165">
        <v>1.785E-07</v>
      </c>
      <c r="S52" s="165">
        <v>4.329E-10</v>
      </c>
      <c r="T52" s="165">
        <v>4.284E-10</v>
      </c>
      <c r="U52" s="165">
        <v>5.494E-10</v>
      </c>
      <c r="V52" s="165">
        <v>6.545E-10</v>
      </c>
      <c r="W52" s="165">
        <v>7.368E-10</v>
      </c>
      <c r="X52" s="165">
        <v>8.042E-10</v>
      </c>
      <c r="Y52" s="165">
        <v>8.728E-10</v>
      </c>
      <c r="Z52" s="165">
        <v>9.255E-10</v>
      </c>
      <c r="AB52" s="166">
        <f t="shared" si="0"/>
        <v>0.001053</v>
      </c>
    </row>
    <row r="53" spans="1:28" ht="12.75">
      <c r="A53" s="164" t="s">
        <v>260</v>
      </c>
      <c r="B53" s="165">
        <v>0.000325</v>
      </c>
      <c r="C53" s="165">
        <v>0.0002362</v>
      </c>
      <c r="D53" s="165">
        <v>0.0001172</v>
      </c>
      <c r="E53" s="165">
        <v>4.616E-05</v>
      </c>
      <c r="F53" s="165">
        <v>1.538E-05</v>
      </c>
      <c r="G53" s="165">
        <v>4.458E-06</v>
      </c>
      <c r="H53" s="165">
        <v>1.232E-06</v>
      </c>
      <c r="I53" s="165">
        <v>3.605E-07</v>
      </c>
      <c r="J53" s="165">
        <v>1.396E-07</v>
      </c>
      <c r="K53" s="165">
        <v>5.471E-08</v>
      </c>
      <c r="L53" s="165">
        <v>2.017E-08</v>
      </c>
      <c r="M53" s="165">
        <v>7.68E-09</v>
      </c>
      <c r="N53" s="165">
        <v>2.997E-09</v>
      </c>
      <c r="O53" s="165">
        <v>1.301E-09</v>
      </c>
      <c r="P53" s="165">
        <v>5.865E-10</v>
      </c>
      <c r="Q53" s="165">
        <v>2.592E-10</v>
      </c>
      <c r="R53" s="165">
        <v>1.364E-10</v>
      </c>
      <c r="S53" s="165">
        <v>9.086E-11</v>
      </c>
      <c r="T53" s="165">
        <v>6.049E-11</v>
      </c>
      <c r="U53" s="165">
        <v>4.026E-11</v>
      </c>
      <c r="V53" s="165">
        <v>2.69E-11</v>
      </c>
      <c r="W53" s="165">
        <v>1.823E-11</v>
      </c>
      <c r="X53" s="165">
        <v>1.245E-11</v>
      </c>
      <c r="Y53" s="165">
        <v>8.519E-12</v>
      </c>
      <c r="Z53" s="165">
        <v>5.77E-12</v>
      </c>
      <c r="AB53" s="166">
        <f t="shared" si="0"/>
        <v>0.000325</v>
      </c>
    </row>
    <row r="54" spans="1:28" ht="12.75">
      <c r="A54" s="164" t="s">
        <v>1401</v>
      </c>
      <c r="B54" s="165">
        <v>0.0001</v>
      </c>
      <c r="C54" s="165">
        <v>0.0001023</v>
      </c>
      <c r="D54" s="165">
        <v>9.667E-05</v>
      </c>
      <c r="E54" s="165">
        <v>6.88E-05</v>
      </c>
      <c r="F54" s="165">
        <v>3.784E-05</v>
      </c>
      <c r="G54" s="165">
        <v>2.208E-05</v>
      </c>
      <c r="H54" s="165">
        <v>1.539E-05</v>
      </c>
      <c r="I54" s="165">
        <v>1.214E-05</v>
      </c>
      <c r="J54" s="165">
        <v>1.055E-05</v>
      </c>
      <c r="K54" s="165">
        <v>9.741E-06</v>
      </c>
      <c r="L54" s="165">
        <v>9.25E-06</v>
      </c>
      <c r="M54" s="165">
        <v>8.785E-06</v>
      </c>
      <c r="N54" s="165">
        <v>8.327E-06</v>
      </c>
      <c r="O54" s="165">
        <v>7.877E-06</v>
      </c>
      <c r="P54" s="165">
        <v>7.448E-06</v>
      </c>
      <c r="Q54" s="165">
        <v>7.043E-06</v>
      </c>
      <c r="R54" s="165">
        <v>6.658E-06</v>
      </c>
      <c r="S54" s="165">
        <v>1.24E-08</v>
      </c>
      <c r="T54" s="165">
        <v>1.448E-08</v>
      </c>
      <c r="U54" s="165">
        <v>1.47E-08</v>
      </c>
      <c r="V54" s="165">
        <v>1.461E-08</v>
      </c>
      <c r="W54" s="165">
        <v>1.43E-08</v>
      </c>
      <c r="X54" s="165">
        <v>1.392E-08</v>
      </c>
      <c r="Y54" s="165">
        <v>1.356E-08</v>
      </c>
      <c r="Z54" s="165">
        <v>1.323E-08</v>
      </c>
      <c r="AB54" s="166">
        <f t="shared" si="0"/>
        <v>0.0001023</v>
      </c>
    </row>
    <row r="55" spans="1:28" ht="12.75">
      <c r="A55" s="164" t="s">
        <v>219</v>
      </c>
      <c r="B55" s="165">
        <v>0</v>
      </c>
      <c r="C55" s="165">
        <v>3.521E-05</v>
      </c>
      <c r="D55" s="165">
        <v>5.814E-05</v>
      </c>
      <c r="E55" s="165">
        <v>3.245E-05</v>
      </c>
      <c r="F55" s="165">
        <v>1.213E-05</v>
      </c>
      <c r="G55" s="165">
        <v>5.694E-06</v>
      </c>
      <c r="H55" s="165">
        <v>3.202E-06</v>
      </c>
      <c r="I55" s="165">
        <v>2.126E-06</v>
      </c>
      <c r="J55" s="165">
        <v>1.657E-06</v>
      </c>
      <c r="K55" s="165">
        <v>1.404E-06</v>
      </c>
      <c r="L55" s="165">
        <v>1.231E-06</v>
      </c>
      <c r="M55" s="165">
        <v>1.083E-06</v>
      </c>
      <c r="N55" s="165">
        <v>9.55E-07</v>
      </c>
      <c r="O55" s="165">
        <v>8.413E-07</v>
      </c>
      <c r="P55" s="165">
        <v>7.443E-07</v>
      </c>
      <c r="Q55" s="165">
        <v>6.608E-07</v>
      </c>
      <c r="R55" s="165">
        <v>5.881E-07</v>
      </c>
      <c r="S55" s="165">
        <v>1.17E-09</v>
      </c>
      <c r="T55" s="165">
        <v>1.239E-09</v>
      </c>
      <c r="U55" s="165">
        <v>1.26E-09</v>
      </c>
      <c r="V55" s="165">
        <v>1.247E-09</v>
      </c>
      <c r="W55" s="165">
        <v>1.216E-09</v>
      </c>
      <c r="X55" s="165">
        <v>1.18E-09</v>
      </c>
      <c r="Y55" s="165">
        <v>1.143E-09</v>
      </c>
      <c r="Z55" s="165">
        <v>1.114E-09</v>
      </c>
      <c r="AB55" s="166">
        <f t="shared" si="0"/>
        <v>5.814E-05</v>
      </c>
    </row>
    <row r="56" spans="1:28" ht="12.75">
      <c r="A56" s="164" t="s">
        <v>755</v>
      </c>
      <c r="B56" s="165">
        <v>0.0001</v>
      </c>
      <c r="C56" s="165">
        <v>7.565E-05</v>
      </c>
      <c r="D56" s="165">
        <v>4.857E-05</v>
      </c>
      <c r="E56" s="165">
        <v>2.158E-05</v>
      </c>
      <c r="F56" s="165">
        <v>8.027E-06</v>
      </c>
      <c r="G56" s="165">
        <v>3.507E-06</v>
      </c>
      <c r="H56" s="165">
        <v>1.908E-06</v>
      </c>
      <c r="I56" s="165">
        <v>1.305E-06</v>
      </c>
      <c r="J56" s="165">
        <v>1.096E-06</v>
      </c>
      <c r="K56" s="165">
        <v>1.021E-06</v>
      </c>
      <c r="L56" s="165">
        <v>9.845E-07</v>
      </c>
      <c r="M56" s="165">
        <v>9.47E-07</v>
      </c>
      <c r="N56" s="165">
        <v>9.033E-07</v>
      </c>
      <c r="O56" s="165">
        <v>8.592E-07</v>
      </c>
      <c r="P56" s="165">
        <v>8.192E-07</v>
      </c>
      <c r="Q56" s="165">
        <v>7.84E-07</v>
      </c>
      <c r="R56" s="165">
        <v>7.534E-07</v>
      </c>
      <c r="S56" s="165">
        <v>7.554E-11</v>
      </c>
      <c r="T56" s="165">
        <v>7.7E-11</v>
      </c>
      <c r="U56" s="165">
        <v>7.726E-11</v>
      </c>
      <c r="V56" s="165">
        <v>7.584E-11</v>
      </c>
      <c r="W56" s="165">
        <v>7.323E-11</v>
      </c>
      <c r="X56" s="165">
        <v>7.035E-11</v>
      </c>
      <c r="Y56" s="165">
        <v>6.751E-11</v>
      </c>
      <c r="Z56" s="165">
        <v>6.523E-11</v>
      </c>
      <c r="AB56" s="166">
        <f t="shared" si="0"/>
        <v>0.0001</v>
      </c>
    </row>
    <row r="57" spans="1:28" ht="12.75">
      <c r="A57" s="164" t="s">
        <v>1402</v>
      </c>
      <c r="B57" s="165">
        <v>0.0001536</v>
      </c>
      <c r="C57" s="165">
        <v>0.0002236</v>
      </c>
      <c r="D57" s="165">
        <v>0.0003108</v>
      </c>
      <c r="E57" s="165">
        <v>0.0003392</v>
      </c>
      <c r="F57" s="165">
        <v>0.0003229</v>
      </c>
      <c r="G57" s="165">
        <v>0.0002866</v>
      </c>
      <c r="H57" s="165">
        <v>0.0002461</v>
      </c>
      <c r="I57" s="165">
        <v>0.0002092</v>
      </c>
      <c r="J57" s="165">
        <v>0.0001779</v>
      </c>
      <c r="K57" s="165">
        <v>0.0001516</v>
      </c>
      <c r="L57" s="165">
        <v>0.0001294</v>
      </c>
      <c r="M57" s="165">
        <v>0.0001107</v>
      </c>
      <c r="N57" s="165">
        <v>9.478E-05</v>
      </c>
      <c r="O57" s="165">
        <v>8.132E-05</v>
      </c>
      <c r="P57" s="165">
        <v>6.994E-05</v>
      </c>
      <c r="Q57" s="165">
        <v>6.03E-05</v>
      </c>
      <c r="R57" s="165">
        <v>5.212E-05</v>
      </c>
      <c r="S57" s="165">
        <v>5.053E-05</v>
      </c>
      <c r="T57" s="165">
        <v>4.89E-05</v>
      </c>
      <c r="U57" s="165">
        <v>4.744E-05</v>
      </c>
      <c r="V57" s="165">
        <v>4.607E-05</v>
      </c>
      <c r="W57" s="165">
        <v>4.477E-05</v>
      </c>
      <c r="X57" s="165">
        <v>4.351E-05</v>
      </c>
      <c r="Y57" s="165">
        <v>4.227E-05</v>
      </c>
      <c r="Z57" s="165">
        <v>4.107E-05</v>
      </c>
      <c r="AB57" s="166">
        <f t="shared" si="0"/>
        <v>0.0003392</v>
      </c>
    </row>
    <row r="58" spans="1:28" ht="12.75">
      <c r="A58" s="164" t="s">
        <v>1379</v>
      </c>
      <c r="B58" s="165">
        <v>0.0002043</v>
      </c>
      <c r="C58" s="165">
        <v>0.0001807</v>
      </c>
      <c r="D58" s="165">
        <v>0.0001391</v>
      </c>
      <c r="E58" s="165">
        <v>9.966E-05</v>
      </c>
      <c r="F58" s="165">
        <v>6.832E-05</v>
      </c>
      <c r="G58" s="165">
        <v>4.55E-05</v>
      </c>
      <c r="H58" s="165">
        <v>3.061E-05</v>
      </c>
      <c r="I58" s="165">
        <v>2.156E-05</v>
      </c>
      <c r="J58" s="165">
        <v>1.599E-05</v>
      </c>
      <c r="K58" s="165">
        <v>1.218E-05</v>
      </c>
      <c r="L58" s="165">
        <v>9.361E-06</v>
      </c>
      <c r="M58" s="165">
        <v>7.208E-06</v>
      </c>
      <c r="N58" s="165">
        <v>5.532E-06</v>
      </c>
      <c r="O58" s="165">
        <v>4.227E-06</v>
      </c>
      <c r="P58" s="165">
        <v>3.212E-06</v>
      </c>
      <c r="Q58" s="165">
        <v>2.426E-06</v>
      </c>
      <c r="R58" s="165">
        <v>1.824E-06</v>
      </c>
      <c r="S58" s="165">
        <v>1.791E-06</v>
      </c>
      <c r="T58" s="165">
        <v>1.758E-06</v>
      </c>
      <c r="U58" s="165">
        <v>1.727E-06</v>
      </c>
      <c r="V58" s="165">
        <v>1.697E-06</v>
      </c>
      <c r="W58" s="165">
        <v>1.668E-06</v>
      </c>
      <c r="X58" s="165">
        <v>1.64E-06</v>
      </c>
      <c r="Y58" s="165">
        <v>1.613E-06</v>
      </c>
      <c r="Z58" s="165">
        <v>1.586E-06</v>
      </c>
      <c r="AB58" s="166">
        <f t="shared" si="0"/>
        <v>0.0002043</v>
      </c>
    </row>
    <row r="59" spans="1:28" ht="12.75">
      <c r="A59" s="164" t="s">
        <v>1348</v>
      </c>
      <c r="B59" s="165">
        <v>0</v>
      </c>
      <c r="C59" s="165">
        <v>2.287E-05</v>
      </c>
      <c r="D59" s="165">
        <v>0.0001031</v>
      </c>
      <c r="E59" s="165">
        <v>0.0002934</v>
      </c>
      <c r="F59" s="165">
        <v>0.0005148</v>
      </c>
      <c r="G59" s="165">
        <v>0.0006951</v>
      </c>
      <c r="H59" s="165">
        <v>0.0008114</v>
      </c>
      <c r="I59" s="165">
        <v>0.0008568</v>
      </c>
      <c r="J59" s="165">
        <v>0.0008533</v>
      </c>
      <c r="K59" s="165">
        <v>0.0008284</v>
      </c>
      <c r="L59" s="165">
        <v>0.000798</v>
      </c>
      <c r="M59" s="165">
        <v>0.0007637</v>
      </c>
      <c r="N59" s="165">
        <v>0.0007286</v>
      </c>
      <c r="O59" s="165">
        <v>0.0006935</v>
      </c>
      <c r="P59" s="165">
        <v>0.0006587</v>
      </c>
      <c r="Q59" s="165">
        <v>0.0006246</v>
      </c>
      <c r="R59" s="165">
        <v>0.0005913</v>
      </c>
      <c r="S59" s="165">
        <v>0.0005952</v>
      </c>
      <c r="T59" s="165">
        <v>0.0005948</v>
      </c>
      <c r="U59" s="165">
        <v>0.0005943</v>
      </c>
      <c r="V59" s="165">
        <v>0.0005939</v>
      </c>
      <c r="W59" s="165">
        <v>0.0005934</v>
      </c>
      <c r="X59" s="165">
        <v>0.000593</v>
      </c>
      <c r="Y59" s="165">
        <v>0.0005925</v>
      </c>
      <c r="Z59" s="165">
        <v>0.000592</v>
      </c>
      <c r="AB59" s="166">
        <f t="shared" si="0"/>
        <v>0.0008568</v>
      </c>
    </row>
    <row r="60" spans="1:28" ht="12.75">
      <c r="A60" s="164" t="s">
        <v>214</v>
      </c>
      <c r="B60" s="165">
        <v>0.004523</v>
      </c>
      <c r="C60" s="165">
        <v>0.004489</v>
      </c>
      <c r="D60" s="165">
        <v>0.004409</v>
      </c>
      <c r="E60" s="165">
        <v>0.004292</v>
      </c>
      <c r="F60" s="165">
        <v>0.004132</v>
      </c>
      <c r="G60" s="165">
        <v>0.003892</v>
      </c>
      <c r="H60" s="165">
        <v>0.003526</v>
      </c>
      <c r="I60" s="165">
        <v>0.003052</v>
      </c>
      <c r="J60" s="165">
        <v>0.002548</v>
      </c>
      <c r="K60" s="165">
        <v>0.002079</v>
      </c>
      <c r="L60" s="165">
        <v>0.00167</v>
      </c>
      <c r="M60" s="165">
        <v>0.001328</v>
      </c>
      <c r="N60" s="165">
        <v>0.001044</v>
      </c>
      <c r="O60" s="165">
        <v>0.0008133</v>
      </c>
      <c r="P60" s="165">
        <v>0.0006276</v>
      </c>
      <c r="Q60" s="165">
        <v>0.0004797</v>
      </c>
      <c r="R60" s="165">
        <v>0.0003635</v>
      </c>
      <c r="S60" s="165">
        <v>0.0003496</v>
      </c>
      <c r="T60" s="165">
        <v>0.0003366</v>
      </c>
      <c r="U60" s="165">
        <v>0.0003243</v>
      </c>
      <c r="V60" s="165">
        <v>0.0003125</v>
      </c>
      <c r="W60" s="165">
        <v>0.0003013</v>
      </c>
      <c r="X60" s="165">
        <v>0.0002905</v>
      </c>
      <c r="Y60" s="165">
        <v>0.0002802</v>
      </c>
      <c r="Z60" s="165">
        <v>0.0002704</v>
      </c>
      <c r="AB60" s="166">
        <f t="shared" si="0"/>
        <v>0.004523</v>
      </c>
    </row>
    <row r="61" spans="1:28" ht="12.75">
      <c r="A61" s="164" t="s">
        <v>201</v>
      </c>
      <c r="B61" s="165">
        <v>0.0001</v>
      </c>
      <c r="C61" s="165">
        <v>3.168E-05</v>
      </c>
      <c r="D61" s="165">
        <v>9.099E-07</v>
      </c>
      <c r="E61" s="165">
        <v>2.499E-08</v>
      </c>
      <c r="F61" s="165">
        <v>0</v>
      </c>
      <c r="G61" s="165">
        <v>9E-10</v>
      </c>
      <c r="H61" s="165">
        <v>1.013E-09</v>
      </c>
      <c r="I61" s="165">
        <v>1.07E-09</v>
      </c>
      <c r="J61" s="165">
        <v>1.103E-09</v>
      </c>
      <c r="K61" s="165">
        <v>1.061E-09</v>
      </c>
      <c r="L61" s="165">
        <v>9.487E-10</v>
      </c>
      <c r="M61" s="165">
        <v>7.928E-10</v>
      </c>
      <c r="N61" s="165">
        <v>6.444E-10</v>
      </c>
      <c r="O61" s="165">
        <v>5.087E-10</v>
      </c>
      <c r="P61" s="165">
        <v>4.021E-10</v>
      </c>
      <c r="Q61" s="165">
        <v>3.16E-10</v>
      </c>
      <c r="R61" s="165">
        <v>2.479E-10</v>
      </c>
      <c r="S61" s="165">
        <v>9.427E-14</v>
      </c>
      <c r="T61" s="165">
        <v>1.305E-13</v>
      </c>
      <c r="U61" s="165">
        <v>1.48E-13</v>
      </c>
      <c r="V61" s="165">
        <v>1.438E-13</v>
      </c>
      <c r="W61" s="165">
        <v>1.467E-13</v>
      </c>
      <c r="X61" s="165">
        <v>1.337E-13</v>
      </c>
      <c r="Y61" s="165">
        <v>1.831E-13</v>
      </c>
      <c r="Z61" s="165">
        <v>1.186E-13</v>
      </c>
      <c r="AB61" s="166">
        <f t="shared" si="0"/>
        <v>0.0001</v>
      </c>
    </row>
    <row r="62" spans="1:28" ht="12.75">
      <c r="A62" s="164" t="s">
        <v>1358</v>
      </c>
      <c r="B62" s="165">
        <v>0.0001</v>
      </c>
      <c r="C62" s="165">
        <v>6.063E-05</v>
      </c>
      <c r="D62" s="165">
        <v>3.676E-05</v>
      </c>
      <c r="E62" s="165">
        <v>2.229E-05</v>
      </c>
      <c r="F62" s="165">
        <v>1.352E-05</v>
      </c>
      <c r="G62" s="165">
        <v>8.185E-06</v>
      </c>
      <c r="H62" s="165">
        <v>4.951E-06</v>
      </c>
      <c r="I62" s="165">
        <v>2.991E-06</v>
      </c>
      <c r="J62" s="165">
        <v>1.818E-06</v>
      </c>
      <c r="K62" s="165">
        <v>1.104E-06</v>
      </c>
      <c r="L62" s="165">
        <v>6.709E-07</v>
      </c>
      <c r="M62" s="165">
        <v>4.076E-07</v>
      </c>
      <c r="N62" s="165">
        <v>2.479E-07</v>
      </c>
      <c r="O62" s="165">
        <v>1.516E-07</v>
      </c>
      <c r="P62" s="165">
        <v>9.301E-08</v>
      </c>
      <c r="Q62" s="165">
        <v>5.716E-08</v>
      </c>
      <c r="R62" s="165">
        <v>3.547E-08</v>
      </c>
      <c r="S62" s="165">
        <v>2.15E-08</v>
      </c>
      <c r="T62" s="165">
        <v>1.299E-08</v>
      </c>
      <c r="U62" s="165">
        <v>7.785E-09</v>
      </c>
      <c r="V62" s="165">
        <v>4.668E-09</v>
      </c>
      <c r="W62" s="165">
        <v>2.869E-09</v>
      </c>
      <c r="X62" s="165">
        <v>1.795E-09</v>
      </c>
      <c r="Y62" s="165">
        <v>1.119E-09</v>
      </c>
      <c r="Z62" s="165">
        <v>6.808E-10</v>
      </c>
      <c r="AB62" s="166">
        <f t="shared" si="0"/>
        <v>0.0001</v>
      </c>
    </row>
    <row r="63" spans="1:28" ht="12.75">
      <c r="A63" s="164" t="s">
        <v>802</v>
      </c>
      <c r="B63" s="165">
        <v>3.31E-05</v>
      </c>
      <c r="C63" s="165">
        <v>3.136E-05</v>
      </c>
      <c r="D63" s="165">
        <v>2.794E-05</v>
      </c>
      <c r="E63" s="165">
        <v>2.412E-05</v>
      </c>
      <c r="F63" s="165">
        <v>2.043E-05</v>
      </c>
      <c r="G63" s="165">
        <v>1.708E-05</v>
      </c>
      <c r="H63" s="165">
        <v>1.435E-05</v>
      </c>
      <c r="I63" s="165">
        <v>1.23E-05</v>
      </c>
      <c r="J63" s="165">
        <v>1.078E-05</v>
      </c>
      <c r="K63" s="165">
        <v>9.557E-06</v>
      </c>
      <c r="L63" s="165">
        <v>8.511E-06</v>
      </c>
      <c r="M63" s="165">
        <v>7.584E-06</v>
      </c>
      <c r="N63" s="165">
        <v>6.748E-06</v>
      </c>
      <c r="O63" s="165">
        <v>5.992E-06</v>
      </c>
      <c r="P63" s="165">
        <v>5.307E-06</v>
      </c>
      <c r="Q63" s="165">
        <v>4.689E-06</v>
      </c>
      <c r="R63" s="165">
        <v>4.133E-06</v>
      </c>
      <c r="S63" s="165">
        <v>4.1E-06</v>
      </c>
      <c r="T63" s="165">
        <v>4.067E-06</v>
      </c>
      <c r="U63" s="165">
        <v>4.035E-06</v>
      </c>
      <c r="V63" s="165">
        <v>4.004E-06</v>
      </c>
      <c r="W63" s="165">
        <v>3.974E-06</v>
      </c>
      <c r="X63" s="165">
        <v>3.944E-06</v>
      </c>
      <c r="Y63" s="165">
        <v>3.915E-06</v>
      </c>
      <c r="Z63" s="165">
        <v>3.886E-06</v>
      </c>
      <c r="AB63" s="166">
        <f t="shared" si="0"/>
        <v>3.31E-05</v>
      </c>
    </row>
    <row r="64" spans="1:28" ht="12.75">
      <c r="A64" s="164" t="s">
        <v>292</v>
      </c>
      <c r="B64" s="165">
        <v>0.0001</v>
      </c>
      <c r="C64" s="165">
        <v>4.496E-05</v>
      </c>
      <c r="D64" s="165">
        <v>2.022E-05</v>
      </c>
      <c r="E64" s="165">
        <v>9.094E-06</v>
      </c>
      <c r="F64" s="165">
        <v>4.091E-06</v>
      </c>
      <c r="G64" s="165">
        <v>1.831E-06</v>
      </c>
      <c r="H64" s="165">
        <v>8.149E-07</v>
      </c>
      <c r="I64" s="165">
        <v>3.606E-07</v>
      </c>
      <c r="J64" s="165">
        <v>1.647E-07</v>
      </c>
      <c r="K64" s="165">
        <v>7.527E-08</v>
      </c>
      <c r="L64" s="165">
        <v>3.437E-08</v>
      </c>
      <c r="M64" s="165">
        <v>1.567E-08</v>
      </c>
      <c r="N64" s="165">
        <v>7.2E-09</v>
      </c>
      <c r="O64" s="165">
        <v>3.474E-09</v>
      </c>
      <c r="P64" s="165">
        <v>1.717E-09</v>
      </c>
      <c r="Q64" s="165">
        <v>8.522E-10</v>
      </c>
      <c r="R64" s="165">
        <v>4.568E-10</v>
      </c>
      <c r="S64" s="165">
        <v>4.568E-10</v>
      </c>
      <c r="T64" s="165">
        <v>4.568E-10</v>
      </c>
      <c r="U64" s="165">
        <v>4.568E-10</v>
      </c>
      <c r="V64" s="165">
        <v>4.568E-10</v>
      </c>
      <c r="W64" s="165">
        <v>4.568E-10</v>
      </c>
      <c r="X64" s="165">
        <v>4.568E-10</v>
      </c>
      <c r="Y64" s="165">
        <v>4.568E-10</v>
      </c>
      <c r="Z64" s="165">
        <v>4.568E-10</v>
      </c>
      <c r="AB64" s="166">
        <f t="shared" si="0"/>
        <v>0.0001</v>
      </c>
    </row>
    <row r="65" spans="1:28" ht="12.75">
      <c r="A65" s="164" t="s">
        <v>1961</v>
      </c>
      <c r="B65" s="165">
        <v>0.001433</v>
      </c>
      <c r="C65" s="165">
        <v>0.001202</v>
      </c>
      <c r="D65" s="165">
        <v>0.0008171</v>
      </c>
      <c r="E65" s="165">
        <v>0.0004892</v>
      </c>
      <c r="F65" s="165">
        <v>0.000267</v>
      </c>
      <c r="G65" s="165">
        <v>0.0001357</v>
      </c>
      <c r="H65" s="165">
        <v>6.802E-05</v>
      </c>
      <c r="I65" s="165">
        <v>3.557E-05</v>
      </c>
      <c r="J65" s="165">
        <v>2.002E-05</v>
      </c>
      <c r="K65" s="165">
        <v>1.161E-05</v>
      </c>
      <c r="L65" s="165">
        <v>6.724E-06</v>
      </c>
      <c r="M65" s="165">
        <v>3.899E-06</v>
      </c>
      <c r="N65" s="165">
        <v>2.247E-06</v>
      </c>
      <c r="O65" s="165">
        <v>1.292E-06</v>
      </c>
      <c r="P65" s="165">
        <v>7.384E-07</v>
      </c>
      <c r="Q65" s="165">
        <v>4.19E-07</v>
      </c>
      <c r="R65" s="165">
        <v>2.405E-07</v>
      </c>
      <c r="S65" s="165">
        <v>1.736E-07</v>
      </c>
      <c r="T65" s="165">
        <v>1.242E-07</v>
      </c>
      <c r="U65" s="165">
        <v>8.956E-08</v>
      </c>
      <c r="V65" s="165">
        <v>6.499E-08</v>
      </c>
      <c r="W65" s="165">
        <v>4.754E-08</v>
      </c>
      <c r="X65" s="165">
        <v>3.486E-08</v>
      </c>
      <c r="Y65" s="165">
        <v>2.553E-08</v>
      </c>
      <c r="Z65" s="165">
        <v>1.859E-08</v>
      </c>
      <c r="AB65" s="166">
        <f t="shared" si="0"/>
        <v>0.001433</v>
      </c>
    </row>
    <row r="66" spans="1:28" ht="12.75">
      <c r="A66" s="164" t="s">
        <v>1962</v>
      </c>
      <c r="B66" s="165">
        <v>0.001312</v>
      </c>
      <c r="C66" s="165">
        <v>0.000839</v>
      </c>
      <c r="D66" s="165">
        <v>0.0002598</v>
      </c>
      <c r="E66" s="165">
        <v>3.543E-05</v>
      </c>
      <c r="F66" s="165">
        <v>2.309E-06</v>
      </c>
      <c r="G66" s="165">
        <v>4.009E-08</v>
      </c>
      <c r="H66" s="165">
        <v>0</v>
      </c>
      <c r="I66" s="165">
        <v>0</v>
      </c>
      <c r="J66" s="165">
        <v>0</v>
      </c>
      <c r="K66" s="165">
        <v>0</v>
      </c>
      <c r="L66" s="165">
        <v>0</v>
      </c>
      <c r="M66" s="165">
        <v>0</v>
      </c>
      <c r="N66" s="165">
        <v>0</v>
      </c>
      <c r="O66" s="165">
        <v>0</v>
      </c>
      <c r="P66" s="165">
        <v>0</v>
      </c>
      <c r="Q66" s="165">
        <v>0</v>
      </c>
      <c r="R66" s="165">
        <v>0</v>
      </c>
      <c r="S66" s="165">
        <v>0</v>
      </c>
      <c r="T66" s="165">
        <v>0</v>
      </c>
      <c r="U66" s="165">
        <v>0</v>
      </c>
      <c r="V66" s="165">
        <v>0</v>
      </c>
      <c r="W66" s="165">
        <v>0</v>
      </c>
      <c r="X66" s="165">
        <v>0</v>
      </c>
      <c r="Y66" s="165">
        <v>0</v>
      </c>
      <c r="Z66" s="165">
        <v>0</v>
      </c>
      <c r="AB66" s="166">
        <f t="shared" si="0"/>
        <v>0.001312</v>
      </c>
    </row>
    <row r="67" spans="1:28" ht="12.75">
      <c r="A67" s="164" t="s">
        <v>295</v>
      </c>
      <c r="B67" s="165">
        <v>0.001108</v>
      </c>
      <c r="C67" s="165">
        <v>0.0008276</v>
      </c>
      <c r="D67" s="165">
        <v>0.0004367</v>
      </c>
      <c r="E67" s="165">
        <v>0.0001862</v>
      </c>
      <c r="F67" s="165">
        <v>6.748E-05</v>
      </c>
      <c r="G67" s="165">
        <v>2.119E-05</v>
      </c>
      <c r="H67" s="165">
        <v>6.289E-06</v>
      </c>
      <c r="I67" s="165">
        <v>1.958E-06</v>
      </c>
      <c r="J67" s="165">
        <v>7.778E-07</v>
      </c>
      <c r="K67" s="165">
        <v>3.179E-07</v>
      </c>
      <c r="L67" s="165">
        <v>1.247E-07</v>
      </c>
      <c r="M67" s="165">
        <v>5.02E-08</v>
      </c>
      <c r="N67" s="165">
        <v>2.054E-08</v>
      </c>
      <c r="O67" s="165">
        <v>9.095E-09</v>
      </c>
      <c r="P67" s="165">
        <v>4.154E-09</v>
      </c>
      <c r="Q67" s="165">
        <v>1.881E-09</v>
      </c>
      <c r="R67" s="165">
        <v>9.913E-10</v>
      </c>
      <c r="S67" s="165">
        <v>5.38E-11</v>
      </c>
      <c r="T67" s="165">
        <v>8.045E-13</v>
      </c>
      <c r="U67" s="165">
        <v>6.795E-15</v>
      </c>
      <c r="V67" s="165">
        <v>3.135E-14</v>
      </c>
      <c r="W67" s="165">
        <v>0</v>
      </c>
      <c r="X67" s="165">
        <v>0</v>
      </c>
      <c r="Y67" s="165">
        <v>4.26E-15</v>
      </c>
      <c r="Z67" s="165">
        <v>1.579E-15</v>
      </c>
      <c r="AB67" s="166">
        <f t="shared" si="0"/>
        <v>0.001108</v>
      </c>
    </row>
    <row r="68" spans="1:28" ht="12.75">
      <c r="A68" s="164" t="s">
        <v>296</v>
      </c>
      <c r="B68" s="165">
        <v>0.0005552</v>
      </c>
      <c r="C68" s="165">
        <v>0.0002735</v>
      </c>
      <c r="D68" s="165">
        <v>3.601E-05</v>
      </c>
      <c r="E68" s="165">
        <v>9.64E-07</v>
      </c>
      <c r="F68" s="165">
        <v>3.679E-08</v>
      </c>
      <c r="G68" s="165">
        <v>9.994E-09</v>
      </c>
      <c r="H68" s="165">
        <v>4.717E-09</v>
      </c>
      <c r="I68" s="165">
        <v>2.767E-09</v>
      </c>
      <c r="J68" s="165">
        <v>1.955E-09</v>
      </c>
      <c r="K68" s="165">
        <v>1.514E-09</v>
      </c>
      <c r="L68" s="165">
        <v>1.244E-09</v>
      </c>
      <c r="M68" s="165">
        <v>1.075E-09</v>
      </c>
      <c r="N68" s="165">
        <v>9.515E-10</v>
      </c>
      <c r="O68" s="165">
        <v>8.566E-10</v>
      </c>
      <c r="P68" s="165">
        <v>7.797E-10</v>
      </c>
      <c r="Q68" s="165">
        <v>7.161E-10</v>
      </c>
      <c r="R68" s="165">
        <v>6.63E-10</v>
      </c>
      <c r="S68" s="165">
        <v>0</v>
      </c>
      <c r="T68" s="165">
        <v>0</v>
      </c>
      <c r="U68" s="165">
        <v>0</v>
      </c>
      <c r="V68" s="165">
        <v>0</v>
      </c>
      <c r="W68" s="165">
        <v>0</v>
      </c>
      <c r="X68" s="165">
        <v>0</v>
      </c>
      <c r="Y68" s="165">
        <v>0</v>
      </c>
      <c r="Z68" s="165">
        <v>0</v>
      </c>
      <c r="AB68" s="166">
        <f t="shared" si="0"/>
        <v>0.0005552</v>
      </c>
    </row>
    <row r="69" spans="1:28" ht="12.75">
      <c r="A69" s="164" t="s">
        <v>266</v>
      </c>
      <c r="B69" s="165">
        <v>0.0001453</v>
      </c>
      <c r="C69" s="165">
        <v>7.444E-05</v>
      </c>
      <c r="D69" s="165">
        <v>1.455E-05</v>
      </c>
      <c r="E69" s="165">
        <v>1.013E-06</v>
      </c>
      <c r="F69" s="165">
        <v>2.838E-08</v>
      </c>
      <c r="G69" s="165">
        <v>4.871E-14</v>
      </c>
      <c r="H69" s="165">
        <v>1.976E-13</v>
      </c>
      <c r="I69" s="165">
        <v>0</v>
      </c>
      <c r="J69" s="165">
        <v>0</v>
      </c>
      <c r="K69" s="165">
        <v>0</v>
      </c>
      <c r="L69" s="165">
        <v>0</v>
      </c>
      <c r="M69" s="165">
        <v>0</v>
      </c>
      <c r="N69" s="165">
        <v>0</v>
      </c>
      <c r="O69" s="165">
        <v>0</v>
      </c>
      <c r="P69" s="165">
        <v>0</v>
      </c>
      <c r="Q69" s="165">
        <v>0</v>
      </c>
      <c r="R69" s="165">
        <v>0</v>
      </c>
      <c r="S69" s="165">
        <v>0</v>
      </c>
      <c r="T69" s="165">
        <v>0</v>
      </c>
      <c r="U69" s="165">
        <v>0</v>
      </c>
      <c r="V69" s="165">
        <v>0</v>
      </c>
      <c r="W69" s="165">
        <v>0</v>
      </c>
      <c r="X69" s="165">
        <v>0</v>
      </c>
      <c r="Y69" s="165">
        <v>0</v>
      </c>
      <c r="Z69" s="165">
        <v>0</v>
      </c>
      <c r="AB69" s="166">
        <f t="shared" si="0"/>
        <v>0.0001453</v>
      </c>
    </row>
    <row r="70" spans="1:28" ht="12.75">
      <c r="A70" s="164" t="s">
        <v>1374</v>
      </c>
      <c r="B70" s="165">
        <v>0.0001</v>
      </c>
      <c r="C70" s="165">
        <v>0.000106</v>
      </c>
      <c r="D70" s="165">
        <v>0.0001171</v>
      </c>
      <c r="E70" s="165">
        <v>0.0001284</v>
      </c>
      <c r="F70" s="165">
        <v>0.0001381</v>
      </c>
      <c r="G70" s="165">
        <v>0.0001457</v>
      </c>
      <c r="H70" s="165">
        <v>0.0001507</v>
      </c>
      <c r="I70" s="165">
        <v>0.0001534</v>
      </c>
      <c r="J70" s="165">
        <v>0.0001545</v>
      </c>
      <c r="K70" s="165">
        <v>0.0001549</v>
      </c>
      <c r="L70" s="165">
        <v>0.0001549</v>
      </c>
      <c r="M70" s="165">
        <v>0.0001546</v>
      </c>
      <c r="N70" s="165">
        <v>0.0001541</v>
      </c>
      <c r="O70" s="165">
        <v>0.0001534</v>
      </c>
      <c r="P70" s="165">
        <v>0.0001526</v>
      </c>
      <c r="Q70" s="165">
        <v>0.0001516</v>
      </c>
      <c r="R70" s="165">
        <v>0.0001504</v>
      </c>
      <c r="S70" s="165">
        <v>0.0001504</v>
      </c>
      <c r="T70" s="165">
        <v>0.0001503</v>
      </c>
      <c r="U70" s="165">
        <v>0.0001503</v>
      </c>
      <c r="V70" s="165">
        <v>0.0001502</v>
      </c>
      <c r="W70" s="165">
        <v>0.0001501</v>
      </c>
      <c r="X70" s="165">
        <v>0.0001501</v>
      </c>
      <c r="Y70" s="165">
        <v>0.00015</v>
      </c>
      <c r="Z70" s="165">
        <v>0.00015</v>
      </c>
      <c r="AB70" s="166">
        <f t="shared" si="0"/>
        <v>0.0001549</v>
      </c>
    </row>
    <row r="71" spans="1:28" ht="12.75">
      <c r="A71" s="164" t="s">
        <v>252</v>
      </c>
      <c r="B71" s="165">
        <v>0.0001836</v>
      </c>
      <c r="C71" s="165">
        <v>0.0001765</v>
      </c>
      <c r="D71" s="165">
        <v>0.0001622</v>
      </c>
      <c r="E71" s="165">
        <v>0.0001457</v>
      </c>
      <c r="F71" s="165">
        <v>0.000129</v>
      </c>
      <c r="G71" s="165">
        <v>0.0001132</v>
      </c>
      <c r="H71" s="165">
        <v>9.966E-05</v>
      </c>
      <c r="I71" s="165">
        <v>8.909E-05</v>
      </c>
      <c r="J71" s="165">
        <v>8.086E-05</v>
      </c>
      <c r="K71" s="165">
        <v>7.406E-05</v>
      </c>
      <c r="L71" s="165">
        <v>6.804E-05</v>
      </c>
      <c r="M71" s="165">
        <v>6.254E-05</v>
      </c>
      <c r="N71" s="165">
        <v>5.742E-05</v>
      </c>
      <c r="O71" s="165">
        <v>5.264E-05</v>
      </c>
      <c r="P71" s="165">
        <v>4.818E-05</v>
      </c>
      <c r="Q71" s="165">
        <v>4.401E-05</v>
      </c>
      <c r="R71" s="165">
        <v>4.013E-05</v>
      </c>
      <c r="S71" s="165">
        <v>3.989E-05</v>
      </c>
      <c r="T71" s="165">
        <v>3.966E-05</v>
      </c>
      <c r="U71" s="165">
        <v>3.943E-05</v>
      </c>
      <c r="V71" s="165">
        <v>3.921E-05</v>
      </c>
      <c r="W71" s="165">
        <v>3.899E-05</v>
      </c>
      <c r="X71" s="165">
        <v>3.878E-05</v>
      </c>
      <c r="Y71" s="165">
        <v>3.857E-05</v>
      </c>
      <c r="Z71" s="165">
        <v>3.836E-05</v>
      </c>
      <c r="AB71" s="166">
        <f t="shared" si="0"/>
        <v>0.0001836</v>
      </c>
    </row>
    <row r="72" spans="1:28" ht="12.75">
      <c r="A72" s="164" t="s">
        <v>253</v>
      </c>
      <c r="B72" s="165">
        <v>0.001007</v>
      </c>
      <c r="C72" s="165">
        <v>0.0008957</v>
      </c>
      <c r="D72" s="165">
        <v>0.0006965</v>
      </c>
      <c r="E72" s="165">
        <v>0.0005058</v>
      </c>
      <c r="F72" s="165">
        <v>0.000352</v>
      </c>
      <c r="G72" s="165">
        <v>0.0002382</v>
      </c>
      <c r="H72" s="165">
        <v>0.0001628</v>
      </c>
      <c r="I72" s="165">
        <v>0.0001163</v>
      </c>
      <c r="J72" s="165">
        <v>8.728E-05</v>
      </c>
      <c r="K72" s="165">
        <v>6.724E-05</v>
      </c>
      <c r="L72" s="165">
        <v>5.22E-05</v>
      </c>
      <c r="M72" s="165">
        <v>4.062E-05</v>
      </c>
      <c r="N72" s="165">
        <v>3.151E-05</v>
      </c>
      <c r="O72" s="165">
        <v>2.433E-05</v>
      </c>
      <c r="P72" s="165">
        <v>1.869E-05</v>
      </c>
      <c r="Q72" s="165">
        <v>1.427E-05</v>
      </c>
      <c r="R72" s="165">
        <v>1.085E-05</v>
      </c>
      <c r="S72" s="165">
        <v>1.066E-05</v>
      </c>
      <c r="T72" s="165">
        <v>1.048E-05</v>
      </c>
      <c r="U72" s="165">
        <v>1.03E-05</v>
      </c>
      <c r="V72" s="165">
        <v>1.013E-05</v>
      </c>
      <c r="W72" s="165">
        <v>9.962E-06</v>
      </c>
      <c r="X72" s="165">
        <v>9.8E-06</v>
      </c>
      <c r="Y72" s="165">
        <v>9.644E-06</v>
      </c>
      <c r="Z72" s="165">
        <v>9.491E-06</v>
      </c>
      <c r="AB72" s="166">
        <f aca="true" t="shared" si="1" ref="AB72:AB135">MAX(B72:Z72)</f>
        <v>0.001007</v>
      </c>
    </row>
    <row r="73" spans="1:28" ht="12.75">
      <c r="A73" s="164" t="s">
        <v>1836</v>
      </c>
      <c r="B73" s="165">
        <v>0.0001196</v>
      </c>
      <c r="C73" s="165">
        <v>0.0001322</v>
      </c>
      <c r="D73" s="165">
        <v>0.000159</v>
      </c>
      <c r="E73" s="165">
        <v>0.0001925</v>
      </c>
      <c r="F73" s="165">
        <v>0.0002282</v>
      </c>
      <c r="G73" s="165">
        <v>0.000263</v>
      </c>
      <c r="H73" s="165">
        <v>0.0002941</v>
      </c>
      <c r="I73" s="165">
        <v>0.0003197</v>
      </c>
      <c r="J73" s="165">
        <v>0.0003408</v>
      </c>
      <c r="K73" s="165">
        <v>0.0003592</v>
      </c>
      <c r="L73" s="165">
        <v>0.0003763</v>
      </c>
      <c r="M73" s="165">
        <v>0.0003927</v>
      </c>
      <c r="N73" s="165">
        <v>0.0004088</v>
      </c>
      <c r="O73" s="165">
        <v>0.0004246</v>
      </c>
      <c r="P73" s="165">
        <v>0.0004402</v>
      </c>
      <c r="Q73" s="165">
        <v>0.0004556</v>
      </c>
      <c r="R73" s="165">
        <v>0.0004707</v>
      </c>
      <c r="S73" s="165">
        <v>0.0004716</v>
      </c>
      <c r="T73" s="165">
        <v>0.0004726</v>
      </c>
      <c r="U73" s="165">
        <v>0.0004735</v>
      </c>
      <c r="V73" s="165">
        <v>0.0004744</v>
      </c>
      <c r="W73" s="165">
        <v>0.0004753</v>
      </c>
      <c r="X73" s="165">
        <v>0.0004761</v>
      </c>
      <c r="Y73" s="165">
        <v>0.000477</v>
      </c>
      <c r="Z73" s="165">
        <v>0.0004778</v>
      </c>
      <c r="AB73" s="166">
        <f t="shared" si="1"/>
        <v>0.0004778</v>
      </c>
    </row>
    <row r="74" spans="1:28" ht="12.75">
      <c r="A74" s="164" t="s">
        <v>804</v>
      </c>
      <c r="B74" s="165">
        <v>0.000151</v>
      </c>
      <c r="C74" s="165">
        <v>0.0001586</v>
      </c>
      <c r="D74" s="165">
        <v>0.0001705</v>
      </c>
      <c r="E74" s="165">
        <v>0.0001885</v>
      </c>
      <c r="F74" s="165">
        <v>0.0002155</v>
      </c>
      <c r="G74" s="165">
        <v>0.0002487</v>
      </c>
      <c r="H74" s="165">
        <v>0.000281</v>
      </c>
      <c r="I74" s="165">
        <v>0.0003072</v>
      </c>
      <c r="J74" s="165">
        <v>0.0003268</v>
      </c>
      <c r="K74" s="165">
        <v>0.0003418</v>
      </c>
      <c r="L74" s="165">
        <v>0.0003536</v>
      </c>
      <c r="M74" s="165">
        <v>0.000363</v>
      </c>
      <c r="N74" s="165">
        <v>0.0003705</v>
      </c>
      <c r="O74" s="165">
        <v>0.0003764</v>
      </c>
      <c r="P74" s="165">
        <v>0.0003809</v>
      </c>
      <c r="Q74" s="165">
        <v>0.0003842</v>
      </c>
      <c r="R74" s="165">
        <v>0.0003863</v>
      </c>
      <c r="S74" s="165">
        <v>0.0003865</v>
      </c>
      <c r="T74" s="165">
        <v>0.0003866</v>
      </c>
      <c r="U74" s="165">
        <v>0.0003867</v>
      </c>
      <c r="V74" s="165">
        <v>0.0003868</v>
      </c>
      <c r="W74" s="165">
        <v>0.0003869</v>
      </c>
      <c r="X74" s="165">
        <v>0.000387</v>
      </c>
      <c r="Y74" s="165">
        <v>0.0003871</v>
      </c>
      <c r="Z74" s="165">
        <v>0.0003872</v>
      </c>
      <c r="AB74" s="166">
        <f t="shared" si="1"/>
        <v>0.0003872</v>
      </c>
    </row>
    <row r="75" spans="1:28" ht="12.75">
      <c r="A75" s="164" t="s">
        <v>1378</v>
      </c>
      <c r="B75" s="165">
        <v>0.006368</v>
      </c>
      <c r="C75" s="165">
        <v>0.006332</v>
      </c>
      <c r="D75" s="165">
        <v>0.006164</v>
      </c>
      <c r="E75" s="165">
        <v>0.005939</v>
      </c>
      <c r="F75" s="165">
        <v>0.005692</v>
      </c>
      <c r="G75" s="165">
        <v>0.005442</v>
      </c>
      <c r="H75" s="165">
        <v>0.005216</v>
      </c>
      <c r="I75" s="165">
        <v>0.00503</v>
      </c>
      <c r="J75" s="165">
        <v>0.004877</v>
      </c>
      <c r="K75" s="165">
        <v>0.004743</v>
      </c>
      <c r="L75" s="165">
        <v>0.004618</v>
      </c>
      <c r="M75" s="165">
        <v>0.004498</v>
      </c>
      <c r="N75" s="165">
        <v>0.00438</v>
      </c>
      <c r="O75" s="165">
        <v>0.004262</v>
      </c>
      <c r="P75" s="165">
        <v>0.004146</v>
      </c>
      <c r="Q75" s="165">
        <v>0.00403</v>
      </c>
      <c r="R75" s="165">
        <v>0.003916</v>
      </c>
      <c r="S75" s="165">
        <v>0.003909</v>
      </c>
      <c r="T75" s="165">
        <v>0.003902</v>
      </c>
      <c r="U75" s="165">
        <v>0.003895</v>
      </c>
      <c r="V75" s="165">
        <v>0.003888</v>
      </c>
      <c r="W75" s="165">
        <v>0.003881</v>
      </c>
      <c r="X75" s="165">
        <v>0.003875</v>
      </c>
      <c r="Y75" s="165">
        <v>0.003868</v>
      </c>
      <c r="Z75" s="165">
        <v>0.003862</v>
      </c>
      <c r="AB75" s="166">
        <f t="shared" si="1"/>
        <v>0.006368</v>
      </c>
    </row>
    <row r="76" spans="1:28" ht="12.75">
      <c r="A76" s="164" t="s">
        <v>1837</v>
      </c>
      <c r="B76" s="165">
        <v>0.02338</v>
      </c>
      <c r="C76" s="165">
        <v>0.02284</v>
      </c>
      <c r="D76" s="165">
        <v>0.02174</v>
      </c>
      <c r="E76" s="165">
        <v>0.02043</v>
      </c>
      <c r="F76" s="165">
        <v>0.01905</v>
      </c>
      <c r="G76" s="165">
        <v>0.01766</v>
      </c>
      <c r="H76" s="165">
        <v>0.0164</v>
      </c>
      <c r="I76" s="165">
        <v>0.01535</v>
      </c>
      <c r="J76" s="165">
        <v>0.01449</v>
      </c>
      <c r="K76" s="165">
        <v>0.01375</v>
      </c>
      <c r="L76" s="165">
        <v>0.01307</v>
      </c>
      <c r="M76" s="165">
        <v>0.01243</v>
      </c>
      <c r="N76" s="165">
        <v>0.01181</v>
      </c>
      <c r="O76" s="165">
        <v>0.01122</v>
      </c>
      <c r="P76" s="165">
        <v>0.01064</v>
      </c>
      <c r="Q76" s="165">
        <v>0.01008</v>
      </c>
      <c r="R76" s="165">
        <v>0.009535</v>
      </c>
      <c r="S76" s="165">
        <v>0.009502</v>
      </c>
      <c r="T76" s="165">
        <v>0.009468</v>
      </c>
      <c r="U76" s="165">
        <v>0.009435</v>
      </c>
      <c r="V76" s="165">
        <v>0.009403</v>
      </c>
      <c r="W76" s="165">
        <v>0.009372</v>
      </c>
      <c r="X76" s="165">
        <v>0.009341</v>
      </c>
      <c r="Y76" s="165">
        <v>0.00931</v>
      </c>
      <c r="Z76" s="165">
        <v>0.00928</v>
      </c>
      <c r="AB76" s="166">
        <f t="shared" si="1"/>
        <v>0.02338</v>
      </c>
    </row>
    <row r="77" spans="1:28" ht="12.75">
      <c r="A77" s="164" t="s">
        <v>1838</v>
      </c>
      <c r="B77" s="165">
        <v>0.01359</v>
      </c>
      <c r="C77" s="165">
        <v>0.01286</v>
      </c>
      <c r="D77" s="165">
        <v>0.01165</v>
      </c>
      <c r="E77" s="165">
        <v>0.01036</v>
      </c>
      <c r="F77" s="165">
        <v>0.009032</v>
      </c>
      <c r="G77" s="165">
        <v>0.007724</v>
      </c>
      <c r="H77" s="165">
        <v>0.006591</v>
      </c>
      <c r="I77" s="165">
        <v>0.00571</v>
      </c>
      <c r="J77" s="165">
        <v>0.005035</v>
      </c>
      <c r="K77" s="165">
        <v>0.004488</v>
      </c>
      <c r="L77" s="165">
        <v>0.004014</v>
      </c>
      <c r="M77" s="165">
        <v>0.003593</v>
      </c>
      <c r="N77" s="165">
        <v>0.003212</v>
      </c>
      <c r="O77" s="165">
        <v>0.002867</v>
      </c>
      <c r="P77" s="165">
        <v>0.002554</v>
      </c>
      <c r="Q77" s="165">
        <v>0.002273</v>
      </c>
      <c r="R77" s="165">
        <v>0.002021</v>
      </c>
      <c r="S77" s="165">
        <v>0.002007</v>
      </c>
      <c r="T77" s="165">
        <v>0.001993</v>
      </c>
      <c r="U77" s="165">
        <v>0.001979</v>
      </c>
      <c r="V77" s="165">
        <v>0.001966</v>
      </c>
      <c r="W77" s="165">
        <v>0.001953</v>
      </c>
      <c r="X77" s="165">
        <v>0.00194</v>
      </c>
      <c r="Y77" s="165">
        <v>0.001928</v>
      </c>
      <c r="Z77" s="165">
        <v>0.001916</v>
      </c>
      <c r="AB77" s="166">
        <f t="shared" si="1"/>
        <v>0.01359</v>
      </c>
    </row>
    <row r="78" spans="1:28" ht="12.75">
      <c r="A78" s="164" t="s">
        <v>1839</v>
      </c>
      <c r="B78" s="165">
        <v>0.0008746</v>
      </c>
      <c r="C78" s="165">
        <v>0.0008021</v>
      </c>
      <c r="D78" s="165">
        <v>0.0006808</v>
      </c>
      <c r="E78" s="165">
        <v>0.0005673</v>
      </c>
      <c r="F78" s="165">
        <v>0.0004691</v>
      </c>
      <c r="G78" s="165">
        <v>0.0003859</v>
      </c>
      <c r="H78" s="165">
        <v>0.0003224</v>
      </c>
      <c r="I78" s="165">
        <v>0.0002795</v>
      </c>
      <c r="J78" s="165">
        <v>0.0002512</v>
      </c>
      <c r="K78" s="165">
        <v>0.0002311</v>
      </c>
      <c r="L78" s="165">
        <v>0.0002148</v>
      </c>
      <c r="M78" s="165">
        <v>0.0002006</v>
      </c>
      <c r="N78" s="165">
        <v>0.0001872</v>
      </c>
      <c r="O78" s="165">
        <v>0.0001743</v>
      </c>
      <c r="P78" s="165">
        <v>0.0001618</v>
      </c>
      <c r="Q78" s="165">
        <v>0.0001498</v>
      </c>
      <c r="R78" s="165">
        <v>0.0001384</v>
      </c>
      <c r="S78" s="165">
        <v>0.0001377</v>
      </c>
      <c r="T78" s="165">
        <v>0.000137</v>
      </c>
      <c r="U78" s="165">
        <v>0.0001362</v>
      </c>
      <c r="V78" s="165">
        <v>0.0001355</v>
      </c>
      <c r="W78" s="165">
        <v>0.0001348</v>
      </c>
      <c r="X78" s="165">
        <v>0.000134</v>
      </c>
      <c r="Y78" s="165">
        <v>0.0001333</v>
      </c>
      <c r="Z78" s="165">
        <v>0.0001325</v>
      </c>
      <c r="AB78" s="166">
        <f t="shared" si="1"/>
        <v>0.0008746</v>
      </c>
    </row>
    <row r="79" spans="1:28" ht="12.75">
      <c r="A79" s="164" t="s">
        <v>272</v>
      </c>
      <c r="B79" s="165">
        <v>0.0005138</v>
      </c>
      <c r="C79" s="165">
        <v>0.001309</v>
      </c>
      <c r="D79" s="165">
        <v>0.003242</v>
      </c>
      <c r="E79" s="165">
        <v>0.00467</v>
      </c>
      <c r="F79" s="165">
        <v>0.004918</v>
      </c>
      <c r="G79" s="165">
        <v>0.004432</v>
      </c>
      <c r="H79" s="165">
        <v>0.003764</v>
      </c>
      <c r="I79" s="165">
        <v>0.003198</v>
      </c>
      <c r="J79" s="165">
        <v>0.00278</v>
      </c>
      <c r="K79" s="165">
        <v>0.002479</v>
      </c>
      <c r="L79" s="165">
        <v>0.002261</v>
      </c>
      <c r="M79" s="165">
        <v>0.002104</v>
      </c>
      <c r="N79" s="165">
        <v>0.001992</v>
      </c>
      <c r="O79" s="165">
        <v>0.001909</v>
      </c>
      <c r="P79" s="165">
        <v>0.001846</v>
      </c>
      <c r="Q79" s="165">
        <v>0.001796</v>
      </c>
      <c r="R79" s="165">
        <v>0.001754</v>
      </c>
      <c r="S79" s="165">
        <v>0.001535</v>
      </c>
      <c r="T79" s="165">
        <v>0.001323</v>
      </c>
      <c r="U79" s="165">
        <v>0.00116</v>
      </c>
      <c r="V79" s="165">
        <v>0.001027</v>
      </c>
      <c r="W79" s="165">
        <v>0.0009156</v>
      </c>
      <c r="X79" s="165">
        <v>0.0008199</v>
      </c>
      <c r="Y79" s="165">
        <v>0.0007372</v>
      </c>
      <c r="Z79" s="165">
        <v>0.0006656</v>
      </c>
      <c r="AB79" s="166">
        <f t="shared" si="1"/>
        <v>0.004918</v>
      </c>
    </row>
    <row r="80" spans="1:28" ht="12.75">
      <c r="A80" s="164" t="s">
        <v>1412</v>
      </c>
      <c r="B80" s="165">
        <v>0.0003688</v>
      </c>
      <c r="C80" s="165">
        <v>0.00105</v>
      </c>
      <c r="D80" s="165">
        <v>0.003029</v>
      </c>
      <c r="E80" s="165">
        <v>0.005234</v>
      </c>
      <c r="F80" s="165">
        <v>0.006799</v>
      </c>
      <c r="G80" s="165">
        <v>0.007578</v>
      </c>
      <c r="H80" s="165">
        <v>0.007748</v>
      </c>
      <c r="I80" s="165">
        <v>0.007602</v>
      </c>
      <c r="J80" s="165">
        <v>0.007343</v>
      </c>
      <c r="K80" s="165">
        <v>0.007065</v>
      </c>
      <c r="L80" s="165">
        <v>0.00679</v>
      </c>
      <c r="M80" s="165">
        <v>0.006521</v>
      </c>
      <c r="N80" s="165">
        <v>0.006259</v>
      </c>
      <c r="O80" s="165">
        <v>0.006005</v>
      </c>
      <c r="P80" s="165">
        <v>0.00576</v>
      </c>
      <c r="Q80" s="165">
        <v>0.005523</v>
      </c>
      <c r="R80" s="165">
        <v>0.005294</v>
      </c>
      <c r="S80" s="165">
        <v>0.005313</v>
      </c>
      <c r="T80" s="165">
        <v>0.005327</v>
      </c>
      <c r="U80" s="165">
        <v>0.005341</v>
      </c>
      <c r="V80" s="165">
        <v>0.005354</v>
      </c>
      <c r="W80" s="165">
        <v>0.005368</v>
      </c>
      <c r="X80" s="165">
        <v>0.005381</v>
      </c>
      <c r="Y80" s="165">
        <v>0.005393</v>
      </c>
      <c r="Z80" s="165">
        <v>0.005406</v>
      </c>
      <c r="AB80" s="166">
        <f t="shared" si="1"/>
        <v>0.007748</v>
      </c>
    </row>
    <row r="81" spans="1:28" ht="12.75">
      <c r="A81" s="164" t="s">
        <v>792</v>
      </c>
      <c r="B81" s="165">
        <v>0</v>
      </c>
      <c r="C81" s="165">
        <v>7.148E-05</v>
      </c>
      <c r="D81" s="165">
        <v>0.0001301</v>
      </c>
      <c r="E81" s="165">
        <v>0.0001134</v>
      </c>
      <c r="F81" s="165">
        <v>6.712E-05</v>
      </c>
      <c r="G81" s="165">
        <v>3.514E-05</v>
      </c>
      <c r="H81" s="165">
        <v>1.953E-05</v>
      </c>
      <c r="I81" s="165">
        <v>1.235E-05</v>
      </c>
      <c r="J81" s="165">
        <v>8.907E-06</v>
      </c>
      <c r="K81" s="165">
        <v>6.999E-06</v>
      </c>
      <c r="L81" s="165">
        <v>5.872E-06</v>
      </c>
      <c r="M81" s="165">
        <v>5.158E-06</v>
      </c>
      <c r="N81" s="165">
        <v>4.65E-06</v>
      </c>
      <c r="O81" s="165">
        <v>4.255E-06</v>
      </c>
      <c r="P81" s="165">
        <v>3.931E-06</v>
      </c>
      <c r="Q81" s="165">
        <v>3.659E-06</v>
      </c>
      <c r="R81" s="165">
        <v>3.427E-06</v>
      </c>
      <c r="S81" s="165">
        <v>2.18E-06</v>
      </c>
      <c r="T81" s="165">
        <v>1.409E-06</v>
      </c>
      <c r="U81" s="165">
        <v>9.359E-07</v>
      </c>
      <c r="V81" s="165">
        <v>6.499E-07</v>
      </c>
      <c r="W81" s="165">
        <v>4.827E-07</v>
      </c>
      <c r="X81" s="165">
        <v>3.811E-07</v>
      </c>
      <c r="Y81" s="165">
        <v>3.168E-07</v>
      </c>
      <c r="Z81" s="165">
        <v>2.749E-07</v>
      </c>
      <c r="AB81" s="166">
        <f t="shared" si="1"/>
        <v>0.0001301</v>
      </c>
    </row>
    <row r="82" spans="1:28" ht="12.75">
      <c r="A82" s="164" t="s">
        <v>197</v>
      </c>
      <c r="B82" s="165">
        <v>8.41E-05</v>
      </c>
      <c r="C82" s="165">
        <v>0.0005403</v>
      </c>
      <c r="D82" s="165">
        <v>0.0007832</v>
      </c>
      <c r="E82" s="165">
        <v>0.0006232</v>
      </c>
      <c r="F82" s="165">
        <v>0.0003887</v>
      </c>
      <c r="G82" s="165">
        <v>0.0002192</v>
      </c>
      <c r="H82" s="165">
        <v>0.0001274</v>
      </c>
      <c r="I82" s="165">
        <v>8.472E-05</v>
      </c>
      <c r="J82" s="165">
        <v>6.662E-05</v>
      </c>
      <c r="K82" s="165">
        <v>5.884E-05</v>
      </c>
      <c r="L82" s="165">
        <v>5.567E-05</v>
      </c>
      <c r="M82" s="165">
        <v>5.468E-05</v>
      </c>
      <c r="N82" s="165">
        <v>5.455E-05</v>
      </c>
      <c r="O82" s="165">
        <v>5.465E-05</v>
      </c>
      <c r="P82" s="165">
        <v>5.47E-05</v>
      </c>
      <c r="Q82" s="165">
        <v>5.46E-05</v>
      </c>
      <c r="R82" s="165">
        <v>5.432E-05</v>
      </c>
      <c r="S82" s="165">
        <v>2.47E-05</v>
      </c>
      <c r="T82" s="165">
        <v>1.085E-05</v>
      </c>
      <c r="U82" s="165">
        <v>5.234E-06</v>
      </c>
      <c r="V82" s="165">
        <v>3.004E-06</v>
      </c>
      <c r="W82" s="165">
        <v>2.245E-06</v>
      </c>
      <c r="X82" s="165">
        <v>1.884E-06</v>
      </c>
      <c r="Y82" s="165">
        <v>1.616E-06</v>
      </c>
      <c r="Z82" s="165">
        <v>1.431E-06</v>
      </c>
      <c r="AB82" s="166">
        <f t="shared" si="1"/>
        <v>0.0007832</v>
      </c>
    </row>
    <row r="83" spans="1:28" ht="12.75">
      <c r="A83" s="164" t="s">
        <v>261</v>
      </c>
      <c r="B83" s="165">
        <v>0</v>
      </c>
      <c r="C83" s="165">
        <v>0.0001913</v>
      </c>
      <c r="D83" s="165">
        <v>0.0002378</v>
      </c>
      <c r="E83" s="165">
        <v>0.0001587</v>
      </c>
      <c r="F83" s="165">
        <v>9.306E-05</v>
      </c>
      <c r="G83" s="165">
        <v>5.907E-05</v>
      </c>
      <c r="H83" s="165">
        <v>4.126E-05</v>
      </c>
      <c r="I83" s="165">
        <v>3.113E-05</v>
      </c>
      <c r="J83" s="165">
        <v>2.542E-05</v>
      </c>
      <c r="K83" s="165">
        <v>2.205E-05</v>
      </c>
      <c r="L83" s="165">
        <v>1.984E-05</v>
      </c>
      <c r="M83" s="165">
        <v>1.815E-05</v>
      </c>
      <c r="N83" s="165">
        <v>1.673E-05</v>
      </c>
      <c r="O83" s="165">
        <v>1.548E-05</v>
      </c>
      <c r="P83" s="165">
        <v>1.436E-05</v>
      </c>
      <c r="Q83" s="165">
        <v>1.334E-05</v>
      </c>
      <c r="R83" s="165">
        <v>1.241E-05</v>
      </c>
      <c r="S83" s="165">
        <v>6.815E-08</v>
      </c>
      <c r="T83" s="165">
        <v>7.54E-08</v>
      </c>
      <c r="U83" s="165">
        <v>7.692E-08</v>
      </c>
      <c r="V83" s="165">
        <v>7.643E-08</v>
      </c>
      <c r="W83" s="165">
        <v>7.478E-08</v>
      </c>
      <c r="X83" s="165">
        <v>7.282E-08</v>
      </c>
      <c r="Y83" s="165">
        <v>7.092E-08</v>
      </c>
      <c r="Z83" s="165">
        <v>6.926E-08</v>
      </c>
      <c r="AB83" s="166">
        <f t="shared" si="1"/>
        <v>0.0002378</v>
      </c>
    </row>
    <row r="84" spans="1:28" ht="12.75">
      <c r="A84" s="164" t="s">
        <v>1411</v>
      </c>
      <c r="B84" s="165">
        <v>0.0003408</v>
      </c>
      <c r="C84" s="165">
        <v>0.0005497</v>
      </c>
      <c r="D84" s="165">
        <v>0.00087</v>
      </c>
      <c r="E84" s="165">
        <v>0.0007165</v>
      </c>
      <c r="F84" s="165">
        <v>0.0003814</v>
      </c>
      <c r="G84" s="165">
        <v>0.0001765</v>
      </c>
      <c r="H84" s="165">
        <v>9.039E-05</v>
      </c>
      <c r="I84" s="165">
        <v>5.997E-05</v>
      </c>
      <c r="J84" s="165">
        <v>5.157E-05</v>
      </c>
      <c r="K84" s="165">
        <v>5.034E-05</v>
      </c>
      <c r="L84" s="165">
        <v>5.185E-05</v>
      </c>
      <c r="M84" s="165">
        <v>5.429E-05</v>
      </c>
      <c r="N84" s="165">
        <v>5.667E-05</v>
      </c>
      <c r="O84" s="165">
        <v>5.892E-05</v>
      </c>
      <c r="P84" s="165">
        <v>6.089E-05</v>
      </c>
      <c r="Q84" s="165">
        <v>6.255E-05</v>
      </c>
      <c r="R84" s="165">
        <v>6.396E-05</v>
      </c>
      <c r="S84" s="165">
        <v>5.252E-07</v>
      </c>
      <c r="T84" s="165">
        <v>5.327E-07</v>
      </c>
      <c r="U84" s="165">
        <v>5.475E-07</v>
      </c>
      <c r="V84" s="165">
        <v>5.466E-07</v>
      </c>
      <c r="W84" s="165">
        <v>5.376E-07</v>
      </c>
      <c r="X84" s="165">
        <v>5.263E-07</v>
      </c>
      <c r="Y84" s="165">
        <v>5.157E-07</v>
      </c>
      <c r="Z84" s="165">
        <v>5.063E-07</v>
      </c>
      <c r="AB84" s="166">
        <f t="shared" si="1"/>
        <v>0.00087</v>
      </c>
    </row>
    <row r="85" spans="1:28" ht="12.75">
      <c r="A85" s="164" t="s">
        <v>1698</v>
      </c>
      <c r="B85" s="165">
        <v>0.000612</v>
      </c>
      <c r="C85" s="165">
        <v>0.0006792</v>
      </c>
      <c r="D85" s="165">
        <v>0.0008414</v>
      </c>
      <c r="E85" s="165">
        <v>0.001058</v>
      </c>
      <c r="F85" s="165">
        <v>0.001253</v>
      </c>
      <c r="G85" s="165">
        <v>0.001404</v>
      </c>
      <c r="H85" s="165">
        <v>0.001532</v>
      </c>
      <c r="I85" s="165">
        <v>0.00167</v>
      </c>
      <c r="J85" s="165">
        <v>0.001841</v>
      </c>
      <c r="K85" s="165">
        <v>0.002048</v>
      </c>
      <c r="L85" s="165">
        <v>0.002282</v>
      </c>
      <c r="M85" s="165">
        <v>0.002528</v>
      </c>
      <c r="N85" s="165">
        <v>0.002779</v>
      </c>
      <c r="O85" s="165">
        <v>0.003029</v>
      </c>
      <c r="P85" s="165">
        <v>0.003277</v>
      </c>
      <c r="Q85" s="165">
        <v>0.003523</v>
      </c>
      <c r="R85" s="165">
        <v>0.003766</v>
      </c>
      <c r="S85" s="165">
        <v>0.003832</v>
      </c>
      <c r="T85" s="165">
        <v>0.003901</v>
      </c>
      <c r="U85" s="165">
        <v>0.003971</v>
      </c>
      <c r="V85" s="165">
        <v>0.004042</v>
      </c>
      <c r="W85" s="165">
        <v>0.00411</v>
      </c>
      <c r="X85" s="165">
        <v>0.004177</v>
      </c>
      <c r="Y85" s="165">
        <v>0.00424</v>
      </c>
      <c r="Z85" s="165">
        <v>0.004302</v>
      </c>
      <c r="AB85" s="166">
        <f t="shared" si="1"/>
        <v>0.004302</v>
      </c>
    </row>
    <row r="86" spans="1:28" ht="12.75">
      <c r="A86" s="164" t="s">
        <v>328</v>
      </c>
      <c r="B86" s="165">
        <v>0</v>
      </c>
      <c r="C86" s="165">
        <v>0.0003128</v>
      </c>
      <c r="D86" s="165">
        <v>0.001463</v>
      </c>
      <c r="E86" s="165">
        <v>0.003007</v>
      </c>
      <c r="F86" s="165">
        <v>0.004421</v>
      </c>
      <c r="G86" s="165">
        <v>0.005559</v>
      </c>
      <c r="H86" s="165">
        <v>0.006421</v>
      </c>
      <c r="I86" s="165">
        <v>0.007103</v>
      </c>
      <c r="J86" s="165">
        <v>0.007725</v>
      </c>
      <c r="K86" s="165">
        <v>0.008361</v>
      </c>
      <c r="L86" s="165">
        <v>0.009022</v>
      </c>
      <c r="M86" s="165">
        <v>0.009693</v>
      </c>
      <c r="N86" s="165">
        <v>0.01036</v>
      </c>
      <c r="O86" s="165">
        <v>0.01103</v>
      </c>
      <c r="P86" s="165">
        <v>0.01168</v>
      </c>
      <c r="Q86" s="165">
        <v>0.01232</v>
      </c>
      <c r="R86" s="165">
        <v>0.01296</v>
      </c>
      <c r="S86" s="165">
        <v>0.01309</v>
      </c>
      <c r="T86" s="165">
        <v>0.01323</v>
      </c>
      <c r="U86" s="165">
        <v>0.01337</v>
      </c>
      <c r="V86" s="165">
        <v>0.01351</v>
      </c>
      <c r="W86" s="165">
        <v>0.01364</v>
      </c>
      <c r="X86" s="165">
        <v>0.01377</v>
      </c>
      <c r="Y86" s="165">
        <v>0.0139</v>
      </c>
      <c r="Z86" s="165">
        <v>0.01402</v>
      </c>
      <c r="AB86" s="166">
        <f t="shared" si="1"/>
        <v>0.01402</v>
      </c>
    </row>
    <row r="87" spans="1:28" ht="12.75">
      <c r="A87" s="164" t="s">
        <v>220</v>
      </c>
      <c r="B87" s="165">
        <v>0.000197</v>
      </c>
      <c r="C87" s="165">
        <v>5.523E-05</v>
      </c>
      <c r="D87" s="165">
        <v>2.253E-06</v>
      </c>
      <c r="E87" s="165">
        <v>3.9E-08</v>
      </c>
      <c r="F87" s="165">
        <v>4.065E-10</v>
      </c>
      <c r="G87" s="165">
        <v>0</v>
      </c>
      <c r="H87" s="165">
        <v>0</v>
      </c>
      <c r="I87" s="165">
        <v>0</v>
      </c>
      <c r="J87" s="165">
        <v>0</v>
      </c>
      <c r="K87" s="165">
        <v>0</v>
      </c>
      <c r="L87" s="165">
        <v>0</v>
      </c>
      <c r="M87" s="165">
        <v>0</v>
      </c>
      <c r="N87" s="165">
        <v>0</v>
      </c>
      <c r="O87" s="165">
        <v>0</v>
      </c>
      <c r="P87" s="165">
        <v>0</v>
      </c>
      <c r="Q87" s="165">
        <v>0</v>
      </c>
      <c r="R87" s="165">
        <v>0</v>
      </c>
      <c r="S87" s="165">
        <v>0</v>
      </c>
      <c r="T87" s="165">
        <v>2.053E-14</v>
      </c>
      <c r="U87" s="165">
        <v>5.901E-15</v>
      </c>
      <c r="V87" s="165">
        <v>0</v>
      </c>
      <c r="W87" s="165">
        <v>0</v>
      </c>
      <c r="X87" s="165">
        <v>0</v>
      </c>
      <c r="Y87" s="165">
        <v>0</v>
      </c>
      <c r="Z87" s="165">
        <v>0</v>
      </c>
      <c r="AB87" s="166">
        <f t="shared" si="1"/>
        <v>0.000197</v>
      </c>
    </row>
    <row r="88" spans="1:28" ht="12.75">
      <c r="A88" s="164" t="s">
        <v>758</v>
      </c>
      <c r="B88" s="165">
        <v>0</v>
      </c>
      <c r="C88" s="165">
        <v>3.458E-08</v>
      </c>
      <c r="D88" s="165">
        <v>3.984E-07</v>
      </c>
      <c r="E88" s="165">
        <v>1.438E-06</v>
      </c>
      <c r="F88" s="165">
        <v>3.069E-06</v>
      </c>
      <c r="G88" s="165">
        <v>4.894E-06</v>
      </c>
      <c r="H88" s="165">
        <v>6.09E-06</v>
      </c>
      <c r="I88" s="165">
        <v>6.248E-06</v>
      </c>
      <c r="J88" s="165">
        <v>5.855E-06</v>
      </c>
      <c r="K88" s="165">
        <v>5.468E-06</v>
      </c>
      <c r="L88" s="165">
        <v>5.27E-06</v>
      </c>
      <c r="M88" s="165">
        <v>5.201E-06</v>
      </c>
      <c r="N88" s="165">
        <v>5.207E-06</v>
      </c>
      <c r="O88" s="165">
        <v>5.232E-06</v>
      </c>
      <c r="P88" s="165">
        <v>5.255E-06</v>
      </c>
      <c r="Q88" s="165">
        <v>5.27E-06</v>
      </c>
      <c r="R88" s="165">
        <v>5.276E-06</v>
      </c>
      <c r="S88" s="165">
        <v>0.0001893</v>
      </c>
      <c r="T88" s="165">
        <v>0.0001697</v>
      </c>
      <c r="U88" s="165">
        <v>0.0001611</v>
      </c>
      <c r="V88" s="165">
        <v>0.0001589</v>
      </c>
      <c r="W88" s="165">
        <v>0.0001597</v>
      </c>
      <c r="X88" s="165">
        <v>0.0001613</v>
      </c>
      <c r="Y88" s="165">
        <v>0.000163</v>
      </c>
      <c r="Z88" s="165">
        <v>0.0001648</v>
      </c>
      <c r="AB88" s="166">
        <f t="shared" si="1"/>
        <v>0.0001893</v>
      </c>
    </row>
    <row r="89" spans="1:28" ht="12.75">
      <c r="A89" s="164" t="s">
        <v>759</v>
      </c>
      <c r="B89" s="165">
        <v>0</v>
      </c>
      <c r="C89" s="165">
        <v>8.714E-07</v>
      </c>
      <c r="D89" s="165">
        <v>1.36E-05</v>
      </c>
      <c r="E89" s="165">
        <v>4.382E-05</v>
      </c>
      <c r="F89" s="165">
        <v>7.127E-05</v>
      </c>
      <c r="G89" s="165">
        <v>7.787E-05</v>
      </c>
      <c r="H89" s="165">
        <v>6.254E-05</v>
      </c>
      <c r="I89" s="165">
        <v>4.201E-05</v>
      </c>
      <c r="J89" s="165">
        <v>2.789E-05</v>
      </c>
      <c r="K89" s="165">
        <v>2.061E-05</v>
      </c>
      <c r="L89" s="165">
        <v>1.751E-05</v>
      </c>
      <c r="M89" s="165">
        <v>1.611E-05</v>
      </c>
      <c r="N89" s="165">
        <v>1.55E-05</v>
      </c>
      <c r="O89" s="165">
        <v>1.515E-05</v>
      </c>
      <c r="P89" s="165">
        <v>1.486E-05</v>
      </c>
      <c r="Q89" s="165">
        <v>1.457E-05</v>
      </c>
      <c r="R89" s="165">
        <v>1.427E-05</v>
      </c>
      <c r="S89" s="165">
        <v>0.0003712</v>
      </c>
      <c r="T89" s="165">
        <v>0.0003027</v>
      </c>
      <c r="U89" s="165">
        <v>0.0002735</v>
      </c>
      <c r="V89" s="165">
        <v>0.0002633</v>
      </c>
      <c r="W89" s="165">
        <v>0.000262</v>
      </c>
      <c r="X89" s="165">
        <v>0.0002632</v>
      </c>
      <c r="Y89" s="165">
        <v>0.0002648</v>
      </c>
      <c r="Z89" s="165">
        <v>0.0002661</v>
      </c>
      <c r="AB89" s="166">
        <f t="shared" si="1"/>
        <v>0.0003712</v>
      </c>
    </row>
    <row r="90" spans="1:28" ht="12.75">
      <c r="A90" s="164" t="s">
        <v>209</v>
      </c>
      <c r="B90" s="165">
        <v>0</v>
      </c>
      <c r="C90" s="165">
        <v>0.002472</v>
      </c>
      <c r="D90" s="165">
        <v>0.01025</v>
      </c>
      <c r="E90" s="165">
        <v>0.02024</v>
      </c>
      <c r="F90" s="165">
        <v>0.02953</v>
      </c>
      <c r="G90" s="165">
        <v>0.03688</v>
      </c>
      <c r="H90" s="165">
        <v>0.04179</v>
      </c>
      <c r="I90" s="165">
        <v>0.0447</v>
      </c>
      <c r="J90" s="165">
        <v>0.04641</v>
      </c>
      <c r="K90" s="165">
        <v>0.04758</v>
      </c>
      <c r="L90" s="165">
        <v>0.04851</v>
      </c>
      <c r="M90" s="165">
        <v>0.04933</v>
      </c>
      <c r="N90" s="165">
        <v>0.05009</v>
      </c>
      <c r="O90" s="165">
        <v>0.05083</v>
      </c>
      <c r="P90" s="165">
        <v>0.05156</v>
      </c>
      <c r="Q90" s="165">
        <v>0.05226</v>
      </c>
      <c r="R90" s="165">
        <v>0.05295</v>
      </c>
      <c r="S90" s="165">
        <v>0.05394</v>
      </c>
      <c r="T90" s="165">
        <v>0.05487</v>
      </c>
      <c r="U90" s="165">
        <v>0.05568</v>
      </c>
      <c r="V90" s="165">
        <v>0.05642</v>
      </c>
      <c r="W90" s="165">
        <v>0.05712</v>
      </c>
      <c r="X90" s="165">
        <v>0.05779</v>
      </c>
      <c r="Y90" s="165">
        <v>0.05844</v>
      </c>
      <c r="Z90" s="165">
        <v>0.05908</v>
      </c>
      <c r="AB90" s="166">
        <f t="shared" si="1"/>
        <v>0.05908</v>
      </c>
    </row>
    <row r="91" spans="1:28" ht="12.75">
      <c r="A91" s="164" t="s">
        <v>760</v>
      </c>
      <c r="B91" s="165">
        <v>0</v>
      </c>
      <c r="C91" s="165">
        <v>3.255E-05</v>
      </c>
      <c r="D91" s="165">
        <v>0.0001336</v>
      </c>
      <c r="E91" s="165">
        <v>0.0002533</v>
      </c>
      <c r="F91" s="165">
        <v>0.0003652</v>
      </c>
      <c r="G91" s="165">
        <v>0.000429</v>
      </c>
      <c r="H91" s="165">
        <v>0.0003927</v>
      </c>
      <c r="I91" s="165">
        <v>0.0003021</v>
      </c>
      <c r="J91" s="165">
        <v>0.0002263</v>
      </c>
      <c r="K91" s="165">
        <v>0.0001809</v>
      </c>
      <c r="L91" s="165">
        <v>0.0001601</v>
      </c>
      <c r="M91" s="165">
        <v>0.0001491</v>
      </c>
      <c r="N91" s="165">
        <v>0.0001431</v>
      </c>
      <c r="O91" s="165">
        <v>0.0001393</v>
      </c>
      <c r="P91" s="165">
        <v>0.0001362</v>
      </c>
      <c r="Q91" s="165">
        <v>0.0001333</v>
      </c>
      <c r="R91" s="165">
        <v>0.0001306</v>
      </c>
      <c r="S91" s="165">
        <v>1.616E-05</v>
      </c>
      <c r="T91" s="165">
        <v>1.454E-05</v>
      </c>
      <c r="U91" s="165">
        <v>1.37E-05</v>
      </c>
      <c r="V91" s="165">
        <v>1.327E-05</v>
      </c>
      <c r="W91" s="165">
        <v>1.303E-05</v>
      </c>
      <c r="X91" s="165">
        <v>1.284E-05</v>
      </c>
      <c r="Y91" s="165">
        <v>1.266E-05</v>
      </c>
      <c r="Z91" s="165">
        <v>1.252E-05</v>
      </c>
      <c r="AB91" s="166">
        <f t="shared" si="1"/>
        <v>0.000429</v>
      </c>
    </row>
    <row r="92" spans="1:28" ht="12.75">
      <c r="A92" s="164" t="s">
        <v>761</v>
      </c>
      <c r="B92" s="165">
        <v>0</v>
      </c>
      <c r="C92" s="165">
        <v>6.028E-07</v>
      </c>
      <c r="D92" s="165">
        <v>8.315E-06</v>
      </c>
      <c r="E92" s="165">
        <v>5.116E-05</v>
      </c>
      <c r="F92" s="165">
        <v>0.0002161</v>
      </c>
      <c r="G92" s="165">
        <v>0.0007494</v>
      </c>
      <c r="H92" s="165">
        <v>0.00201</v>
      </c>
      <c r="I92" s="165">
        <v>0.004018</v>
      </c>
      <c r="J92" s="165">
        <v>0.006428</v>
      </c>
      <c r="K92" s="165">
        <v>0.008916</v>
      </c>
      <c r="L92" s="165">
        <v>0.01135</v>
      </c>
      <c r="M92" s="165">
        <v>0.01368</v>
      </c>
      <c r="N92" s="165">
        <v>0.01592</v>
      </c>
      <c r="O92" s="165">
        <v>0.01806</v>
      </c>
      <c r="P92" s="165">
        <v>0.02012</v>
      </c>
      <c r="Q92" s="165">
        <v>0.0221</v>
      </c>
      <c r="R92" s="165">
        <v>0.024</v>
      </c>
      <c r="S92" s="165">
        <v>0.02407</v>
      </c>
      <c r="T92" s="165">
        <v>0.02411</v>
      </c>
      <c r="U92" s="165">
        <v>0.02416</v>
      </c>
      <c r="V92" s="165">
        <v>0.0242</v>
      </c>
      <c r="W92" s="165">
        <v>0.02425</v>
      </c>
      <c r="X92" s="165">
        <v>0.02429</v>
      </c>
      <c r="Y92" s="165">
        <v>0.02433</v>
      </c>
      <c r="Z92" s="165">
        <v>0.02437</v>
      </c>
      <c r="AB92" s="166">
        <f t="shared" si="1"/>
        <v>0.02437</v>
      </c>
    </row>
    <row r="93" spans="1:28" ht="12.75">
      <c r="A93" s="164" t="s">
        <v>350</v>
      </c>
      <c r="B93" s="165">
        <v>0</v>
      </c>
      <c r="C93" s="165">
        <v>0.001365</v>
      </c>
      <c r="D93" s="165">
        <v>0.003932</v>
      </c>
      <c r="E93" s="165">
        <v>0.007228</v>
      </c>
      <c r="F93" s="165">
        <v>0.01067</v>
      </c>
      <c r="G93" s="165">
        <v>0.01399</v>
      </c>
      <c r="H93" s="165">
        <v>0.01709</v>
      </c>
      <c r="I93" s="165">
        <v>0.01994</v>
      </c>
      <c r="J93" s="165">
        <v>0.02256</v>
      </c>
      <c r="K93" s="165">
        <v>0.02496</v>
      </c>
      <c r="L93" s="165">
        <v>0.0272</v>
      </c>
      <c r="M93" s="165">
        <v>0.02929</v>
      </c>
      <c r="N93" s="165">
        <v>0.03126</v>
      </c>
      <c r="O93" s="165">
        <v>0.03313</v>
      </c>
      <c r="P93" s="165">
        <v>0.03492</v>
      </c>
      <c r="Q93" s="165">
        <v>0.03664</v>
      </c>
      <c r="R93" s="165">
        <v>0.03829</v>
      </c>
      <c r="S93" s="165">
        <v>0.03831</v>
      </c>
      <c r="T93" s="165">
        <v>0.03832</v>
      </c>
      <c r="U93" s="165">
        <v>0.03833</v>
      </c>
      <c r="V93" s="165">
        <v>0.03834</v>
      </c>
      <c r="W93" s="165">
        <v>0.03835</v>
      </c>
      <c r="X93" s="165">
        <v>0.03836</v>
      </c>
      <c r="Y93" s="165">
        <v>0.03837</v>
      </c>
      <c r="Z93" s="165">
        <v>0.03837</v>
      </c>
      <c r="AB93" s="166">
        <f t="shared" si="1"/>
        <v>0.03837</v>
      </c>
    </row>
    <row r="94" spans="1:28" ht="12.75">
      <c r="A94" s="164" t="s">
        <v>256</v>
      </c>
      <c r="B94" s="165">
        <v>0</v>
      </c>
      <c r="C94" s="165">
        <v>2.924E-06</v>
      </c>
      <c r="D94" s="165">
        <v>8.971E-06</v>
      </c>
      <c r="E94" s="165">
        <v>1.918E-05</v>
      </c>
      <c r="F94" s="165">
        <v>3.642E-05</v>
      </c>
      <c r="G94" s="165">
        <v>6.255E-05</v>
      </c>
      <c r="H94" s="165">
        <v>8.879E-05</v>
      </c>
      <c r="I94" s="165">
        <v>0.0001044</v>
      </c>
      <c r="J94" s="165">
        <v>0.0001102</v>
      </c>
      <c r="K94" s="165">
        <v>0.0001115</v>
      </c>
      <c r="L94" s="165">
        <v>0.0001118</v>
      </c>
      <c r="M94" s="165">
        <v>0.0001116</v>
      </c>
      <c r="N94" s="165">
        <v>0.0001114</v>
      </c>
      <c r="O94" s="165">
        <v>0.0001114</v>
      </c>
      <c r="P94" s="165">
        <v>0.0001115</v>
      </c>
      <c r="Q94" s="165">
        <v>0.0001117</v>
      </c>
      <c r="R94" s="165">
        <v>0.0001119</v>
      </c>
      <c r="S94" s="165">
        <v>1.909E-05</v>
      </c>
      <c r="T94" s="165">
        <v>1.889E-05</v>
      </c>
      <c r="U94" s="165">
        <v>1.87E-05</v>
      </c>
      <c r="V94" s="165">
        <v>1.855E-05</v>
      </c>
      <c r="W94" s="165">
        <v>1.839E-05</v>
      </c>
      <c r="X94" s="165">
        <v>1.823E-05</v>
      </c>
      <c r="Y94" s="165">
        <v>1.808E-05</v>
      </c>
      <c r="Z94" s="165">
        <v>1.795E-05</v>
      </c>
      <c r="AB94" s="166">
        <f t="shared" si="1"/>
        <v>0.0001119</v>
      </c>
    </row>
    <row r="95" spans="1:28" ht="12.75">
      <c r="A95" s="164" t="s">
        <v>1434</v>
      </c>
      <c r="B95" s="165">
        <v>0</v>
      </c>
      <c r="C95" s="165">
        <v>1.739E-06</v>
      </c>
      <c r="D95" s="165">
        <v>4.975E-06</v>
      </c>
      <c r="E95" s="165">
        <v>9.652E-06</v>
      </c>
      <c r="F95" s="165">
        <v>1.701E-05</v>
      </c>
      <c r="G95" s="165">
        <v>2.82E-05</v>
      </c>
      <c r="H95" s="165">
        <v>4.068E-05</v>
      </c>
      <c r="I95" s="165">
        <v>5.077E-05</v>
      </c>
      <c r="J95" s="165">
        <v>5.771E-05</v>
      </c>
      <c r="K95" s="165">
        <v>6.196E-05</v>
      </c>
      <c r="L95" s="165">
        <v>6.427E-05</v>
      </c>
      <c r="M95" s="165">
        <v>6.522E-05</v>
      </c>
      <c r="N95" s="165">
        <v>6.546E-05</v>
      </c>
      <c r="O95" s="165">
        <v>6.547E-05</v>
      </c>
      <c r="P95" s="165">
        <v>6.539E-05</v>
      </c>
      <c r="Q95" s="165">
        <v>6.528E-05</v>
      </c>
      <c r="R95" s="165">
        <v>6.514E-05</v>
      </c>
      <c r="S95" s="165">
        <v>3.027E-05</v>
      </c>
      <c r="T95" s="165">
        <v>3.046E-05</v>
      </c>
      <c r="U95" s="165">
        <v>3.034E-05</v>
      </c>
      <c r="V95" s="165">
        <v>3.006E-05</v>
      </c>
      <c r="W95" s="165">
        <v>2.968E-05</v>
      </c>
      <c r="X95" s="165">
        <v>2.927E-05</v>
      </c>
      <c r="Y95" s="165">
        <v>2.887E-05</v>
      </c>
      <c r="Z95" s="165">
        <v>2.849E-05</v>
      </c>
      <c r="AB95" s="166">
        <f t="shared" si="1"/>
        <v>6.547E-05</v>
      </c>
    </row>
    <row r="96" spans="1:28" ht="12.75">
      <c r="A96" s="164" t="s">
        <v>739</v>
      </c>
      <c r="B96" s="165">
        <v>0</v>
      </c>
      <c r="C96" s="165">
        <v>5.828E-08</v>
      </c>
      <c r="D96" s="165">
        <v>2.711E-07</v>
      </c>
      <c r="E96" s="165">
        <v>6.671E-07</v>
      </c>
      <c r="F96" s="165">
        <v>1.342E-06</v>
      </c>
      <c r="G96" s="165">
        <v>2.503E-06</v>
      </c>
      <c r="H96" s="165">
        <v>4.34E-06</v>
      </c>
      <c r="I96" s="165">
        <v>6.841E-06</v>
      </c>
      <c r="J96" s="165">
        <v>9.542E-06</v>
      </c>
      <c r="K96" s="165">
        <v>1.17E-05</v>
      </c>
      <c r="L96" s="165">
        <v>1.296E-05</v>
      </c>
      <c r="M96" s="165">
        <v>1.352E-05</v>
      </c>
      <c r="N96" s="165">
        <v>1.371E-05</v>
      </c>
      <c r="O96" s="165">
        <v>1.372E-05</v>
      </c>
      <c r="P96" s="165">
        <v>1.369E-05</v>
      </c>
      <c r="Q96" s="165">
        <v>1.364E-05</v>
      </c>
      <c r="R96" s="165">
        <v>1.358E-05</v>
      </c>
      <c r="S96" s="165">
        <v>1.836E-05</v>
      </c>
      <c r="T96" s="165">
        <v>1.95E-05</v>
      </c>
      <c r="U96" s="165">
        <v>1.985E-05</v>
      </c>
      <c r="V96" s="165">
        <v>1.973E-05</v>
      </c>
      <c r="W96" s="165">
        <v>1.938E-05</v>
      </c>
      <c r="X96" s="165">
        <v>1.897E-05</v>
      </c>
      <c r="Y96" s="165">
        <v>1.855E-05</v>
      </c>
      <c r="Z96" s="165">
        <v>1.814E-05</v>
      </c>
      <c r="AB96" s="166">
        <f t="shared" si="1"/>
        <v>1.985E-05</v>
      </c>
    </row>
    <row r="97" spans="1:28" ht="12.75">
      <c r="A97" s="164" t="s">
        <v>1966</v>
      </c>
      <c r="B97" s="165">
        <v>0</v>
      </c>
      <c r="C97" s="165">
        <v>6.843E-09</v>
      </c>
      <c r="D97" s="165">
        <v>2.147E-08</v>
      </c>
      <c r="E97" s="165">
        <v>4.539E-08</v>
      </c>
      <c r="F97" s="165">
        <v>6.1E-08</v>
      </c>
      <c r="G97" s="165">
        <v>7.741E-08</v>
      </c>
      <c r="H97" s="165">
        <v>8.402E-08</v>
      </c>
      <c r="I97" s="165">
        <v>7.203E-08</v>
      </c>
      <c r="J97" s="165">
        <v>5.639E-08</v>
      </c>
      <c r="K97" s="165">
        <v>4.547E-08</v>
      </c>
      <c r="L97" s="165">
        <v>4.074E-08</v>
      </c>
      <c r="M97" s="165">
        <v>3.8E-08</v>
      </c>
      <c r="N97" s="165">
        <v>3.47E-08</v>
      </c>
      <c r="O97" s="165">
        <v>3.235E-08</v>
      </c>
      <c r="P97" s="165">
        <v>3.02E-08</v>
      </c>
      <c r="Q97" s="165">
        <v>2.818E-08</v>
      </c>
      <c r="R97" s="165">
        <v>2.631E-08</v>
      </c>
      <c r="S97" s="165">
        <v>3.954E-09</v>
      </c>
      <c r="T97" s="165">
        <v>3.942E-09</v>
      </c>
      <c r="U97" s="165">
        <v>3.904E-09</v>
      </c>
      <c r="V97" s="165">
        <v>3.863E-09</v>
      </c>
      <c r="W97" s="165">
        <v>3.818E-09</v>
      </c>
      <c r="X97" s="165">
        <v>3.773E-09</v>
      </c>
      <c r="Y97" s="165">
        <v>3.723E-09</v>
      </c>
      <c r="Z97" s="165">
        <v>3.681E-09</v>
      </c>
      <c r="AB97" s="166">
        <f t="shared" si="1"/>
        <v>8.402E-08</v>
      </c>
    </row>
    <row r="98" spans="1:28" ht="12.75">
      <c r="A98" s="164" t="s">
        <v>353</v>
      </c>
      <c r="B98" s="165">
        <v>2</v>
      </c>
      <c r="C98" s="165">
        <v>2</v>
      </c>
      <c r="D98" s="165">
        <v>2</v>
      </c>
      <c r="E98" s="165">
        <v>2</v>
      </c>
      <c r="F98" s="165">
        <v>1.999</v>
      </c>
      <c r="G98" s="165">
        <v>1.999</v>
      </c>
      <c r="H98" s="165">
        <v>1.999</v>
      </c>
      <c r="I98" s="165">
        <v>1.999</v>
      </c>
      <c r="J98" s="165">
        <v>1.999</v>
      </c>
      <c r="K98" s="165">
        <v>1.999</v>
      </c>
      <c r="L98" s="165">
        <v>1.998</v>
      </c>
      <c r="M98" s="165">
        <v>1.998</v>
      </c>
      <c r="N98" s="165">
        <v>1.998</v>
      </c>
      <c r="O98" s="165">
        <v>1.998</v>
      </c>
      <c r="P98" s="165">
        <v>1.998</v>
      </c>
      <c r="Q98" s="165">
        <v>1.998</v>
      </c>
      <c r="R98" s="165">
        <v>1.997</v>
      </c>
      <c r="S98" s="165">
        <v>1.997</v>
      </c>
      <c r="T98" s="165">
        <v>1.997</v>
      </c>
      <c r="U98" s="165">
        <v>1.997</v>
      </c>
      <c r="V98" s="165">
        <v>1.997</v>
      </c>
      <c r="W98" s="165">
        <v>1.997</v>
      </c>
      <c r="X98" s="165">
        <v>1.997</v>
      </c>
      <c r="Y98" s="165">
        <v>1.997</v>
      </c>
      <c r="Z98" s="165">
        <v>1.997</v>
      </c>
      <c r="AB98" s="166">
        <f t="shared" si="1"/>
        <v>2</v>
      </c>
    </row>
    <row r="99" spans="1:28" ht="12.75">
      <c r="A99" s="164" t="s">
        <v>1339</v>
      </c>
      <c r="B99" s="165">
        <v>0</v>
      </c>
      <c r="C99" s="165">
        <v>2.234E-06</v>
      </c>
      <c r="D99" s="165">
        <v>8.063E-07</v>
      </c>
      <c r="E99" s="165">
        <v>1.639E-07</v>
      </c>
      <c r="F99" s="165">
        <v>3.503E-08</v>
      </c>
      <c r="G99" s="165">
        <v>1.041E-08</v>
      </c>
      <c r="H99" s="165">
        <v>4.192E-09</v>
      </c>
      <c r="I99" s="165">
        <v>2.502E-09</v>
      </c>
      <c r="J99" s="165">
        <v>1.934E-09</v>
      </c>
      <c r="K99" s="165">
        <v>1.8E-09</v>
      </c>
      <c r="L99" s="165">
        <v>1.758E-09</v>
      </c>
      <c r="M99" s="165">
        <v>1.722E-09</v>
      </c>
      <c r="N99" s="165">
        <v>1.667E-09</v>
      </c>
      <c r="O99" s="165">
        <v>1.607E-09</v>
      </c>
      <c r="P99" s="165">
        <v>1.556E-09</v>
      </c>
      <c r="Q99" s="165">
        <v>1.513E-09</v>
      </c>
      <c r="R99" s="165">
        <v>1.478E-09</v>
      </c>
      <c r="S99" s="165">
        <v>2.795E-16</v>
      </c>
      <c r="T99" s="165">
        <v>3.151E-16</v>
      </c>
      <c r="U99" s="165">
        <v>3.225E-16</v>
      </c>
      <c r="V99" s="165">
        <v>3.16E-16</v>
      </c>
      <c r="W99" s="165">
        <v>2.999E-16</v>
      </c>
      <c r="X99" s="165">
        <v>2.816E-16</v>
      </c>
      <c r="Y99" s="165">
        <v>2.638E-16</v>
      </c>
      <c r="Z99" s="165">
        <v>2.502E-16</v>
      </c>
      <c r="AB99" s="166">
        <f t="shared" si="1"/>
        <v>2.234E-06</v>
      </c>
    </row>
    <row r="100" spans="1:28" ht="12.75">
      <c r="A100" s="164" t="s">
        <v>1435</v>
      </c>
      <c r="B100" s="165">
        <v>0</v>
      </c>
      <c r="C100" s="165">
        <v>0.0001941</v>
      </c>
      <c r="D100" s="165">
        <v>0.0008243</v>
      </c>
      <c r="E100" s="165">
        <v>0.001611</v>
      </c>
      <c r="F100" s="165">
        <v>0.002196</v>
      </c>
      <c r="G100" s="165">
        <v>0.002463</v>
      </c>
      <c r="H100" s="165">
        <v>0.002455</v>
      </c>
      <c r="I100" s="165">
        <v>0.002291</v>
      </c>
      <c r="J100" s="165">
        <v>0.002068</v>
      </c>
      <c r="K100" s="165">
        <v>0.00184</v>
      </c>
      <c r="L100" s="165">
        <v>0.001628</v>
      </c>
      <c r="M100" s="165">
        <v>0.00144</v>
      </c>
      <c r="N100" s="165">
        <v>0.001276</v>
      </c>
      <c r="O100" s="165">
        <v>0.001135</v>
      </c>
      <c r="P100" s="165">
        <v>0.001015</v>
      </c>
      <c r="Q100" s="165">
        <v>0.0009128</v>
      </c>
      <c r="R100" s="165">
        <v>0.0008255</v>
      </c>
      <c r="S100" s="165">
        <v>0.0008349</v>
      </c>
      <c r="T100" s="165">
        <v>0.0008352</v>
      </c>
      <c r="U100" s="165">
        <v>0.0008339</v>
      </c>
      <c r="V100" s="165">
        <v>0.0008318</v>
      </c>
      <c r="W100" s="165">
        <v>0.0008295</v>
      </c>
      <c r="X100" s="165">
        <v>0.0008271</v>
      </c>
      <c r="Y100" s="165">
        <v>0.0008247</v>
      </c>
      <c r="Z100" s="165">
        <v>0.0008222</v>
      </c>
      <c r="AB100" s="166">
        <f t="shared" si="1"/>
        <v>0.002463</v>
      </c>
    </row>
    <row r="101" spans="1:28" ht="12.75">
      <c r="A101" s="164" t="s">
        <v>1940</v>
      </c>
      <c r="B101" s="165">
        <v>0</v>
      </c>
      <c r="C101" s="165">
        <v>0.001084</v>
      </c>
      <c r="D101" s="165">
        <v>0.001774</v>
      </c>
      <c r="E101" s="165">
        <v>0.001574</v>
      </c>
      <c r="F101" s="165">
        <v>0.001163</v>
      </c>
      <c r="G101" s="165">
        <v>0.0008271</v>
      </c>
      <c r="H101" s="165">
        <v>0.0006064</v>
      </c>
      <c r="I101" s="165">
        <v>0.0004704</v>
      </c>
      <c r="J101" s="165">
        <v>0.000384</v>
      </c>
      <c r="K101" s="165">
        <v>0.0003239</v>
      </c>
      <c r="L101" s="165">
        <v>0.0002796</v>
      </c>
      <c r="M101" s="165">
        <v>0.0002468</v>
      </c>
      <c r="N101" s="165">
        <v>0.0002219</v>
      </c>
      <c r="O101" s="165">
        <v>0.0002027</v>
      </c>
      <c r="P101" s="165">
        <v>0.0001875</v>
      </c>
      <c r="Q101" s="165">
        <v>0.000175</v>
      </c>
      <c r="R101" s="165">
        <v>0.0001644</v>
      </c>
      <c r="S101" s="165">
        <v>0.0001649</v>
      </c>
      <c r="T101" s="165">
        <v>0.000164</v>
      </c>
      <c r="U101" s="165">
        <v>0.0001624</v>
      </c>
      <c r="V101" s="165">
        <v>0.0001605</v>
      </c>
      <c r="W101" s="165">
        <v>0.0001586</v>
      </c>
      <c r="X101" s="165">
        <v>0.0001567</v>
      </c>
      <c r="Y101" s="165">
        <v>0.0001548</v>
      </c>
      <c r="Z101" s="165">
        <v>0.000153</v>
      </c>
      <c r="AB101" s="166">
        <f t="shared" si="1"/>
        <v>0.001774</v>
      </c>
    </row>
    <row r="102" spans="1:28" ht="12.75">
      <c r="A102" s="164" t="s">
        <v>754</v>
      </c>
      <c r="B102" s="165">
        <v>0</v>
      </c>
      <c r="C102" s="165">
        <v>6.795E-05</v>
      </c>
      <c r="D102" s="165">
        <v>0.0001447</v>
      </c>
      <c r="E102" s="165">
        <v>0.0001678</v>
      </c>
      <c r="F102" s="165">
        <v>0.0001531</v>
      </c>
      <c r="G102" s="165">
        <v>0.0001243</v>
      </c>
      <c r="H102" s="165">
        <v>9.633E-05</v>
      </c>
      <c r="I102" s="165">
        <v>7.447E-05</v>
      </c>
      <c r="J102" s="165">
        <v>5.838E-05</v>
      </c>
      <c r="K102" s="165">
        <v>4.641E-05</v>
      </c>
      <c r="L102" s="165">
        <v>3.735E-05</v>
      </c>
      <c r="M102" s="165">
        <v>3.053E-05</v>
      </c>
      <c r="N102" s="165">
        <v>2.535E-05</v>
      </c>
      <c r="O102" s="165">
        <v>2.139E-05</v>
      </c>
      <c r="P102" s="165">
        <v>1.83E-05</v>
      </c>
      <c r="Q102" s="165">
        <v>1.585E-05</v>
      </c>
      <c r="R102" s="165">
        <v>1.386E-05</v>
      </c>
      <c r="S102" s="165">
        <v>1.338E-05</v>
      </c>
      <c r="T102" s="165">
        <v>1.291E-05</v>
      </c>
      <c r="U102" s="165">
        <v>1.246E-05</v>
      </c>
      <c r="V102" s="165">
        <v>1.204E-05</v>
      </c>
      <c r="W102" s="165">
        <v>1.164E-05</v>
      </c>
      <c r="X102" s="165">
        <v>1.126E-05</v>
      </c>
      <c r="Y102" s="165">
        <v>1.09E-05</v>
      </c>
      <c r="Z102" s="165">
        <v>1.055E-05</v>
      </c>
      <c r="AB102" s="166">
        <f t="shared" si="1"/>
        <v>0.0001678</v>
      </c>
    </row>
    <row r="103" spans="1:28" ht="12.75">
      <c r="A103" s="164" t="s">
        <v>793</v>
      </c>
      <c r="B103" s="165">
        <v>0</v>
      </c>
      <c r="C103" s="165">
        <v>2.604E-05</v>
      </c>
      <c r="D103" s="165">
        <v>0.0001217</v>
      </c>
      <c r="E103" s="165">
        <v>0.0001941</v>
      </c>
      <c r="F103" s="165">
        <v>0.0002002</v>
      </c>
      <c r="G103" s="165">
        <v>0.0001742</v>
      </c>
      <c r="H103" s="165">
        <v>0.0001567</v>
      </c>
      <c r="I103" s="165">
        <v>0.0001616</v>
      </c>
      <c r="J103" s="165">
        <v>0.0001809</v>
      </c>
      <c r="K103" s="165">
        <v>0.0002037</v>
      </c>
      <c r="L103" s="165">
        <v>0.0002238</v>
      </c>
      <c r="M103" s="165">
        <v>0.0002393</v>
      </c>
      <c r="N103" s="165">
        <v>0.0002503</v>
      </c>
      <c r="O103" s="165">
        <v>0.0002573</v>
      </c>
      <c r="P103" s="165">
        <v>0.0002611</v>
      </c>
      <c r="Q103" s="165">
        <v>0.0002623</v>
      </c>
      <c r="R103" s="165">
        <v>0.0002616</v>
      </c>
      <c r="S103" s="165">
        <v>0.0002621</v>
      </c>
      <c r="T103" s="165">
        <v>0.0002599</v>
      </c>
      <c r="U103" s="165">
        <v>0.0002574</v>
      </c>
      <c r="V103" s="165">
        <v>0.0002548</v>
      </c>
      <c r="W103" s="165">
        <v>0.0002523</v>
      </c>
      <c r="X103" s="165">
        <v>0.0002497</v>
      </c>
      <c r="Y103" s="165">
        <v>0.0002472</v>
      </c>
      <c r="Z103" s="165">
        <v>0.0002448</v>
      </c>
      <c r="AB103" s="166">
        <f t="shared" si="1"/>
        <v>0.0002623</v>
      </c>
    </row>
    <row r="104" spans="1:28" ht="12.75">
      <c r="A104" s="164" t="s">
        <v>1941</v>
      </c>
      <c r="B104" s="165">
        <v>0</v>
      </c>
      <c r="C104" s="165">
        <v>7.795E-06</v>
      </c>
      <c r="D104" s="165">
        <v>5.381E-05</v>
      </c>
      <c r="E104" s="165">
        <v>0.0001226</v>
      </c>
      <c r="F104" s="165">
        <v>0.0001782</v>
      </c>
      <c r="G104" s="165">
        <v>0.0002146</v>
      </c>
      <c r="H104" s="165">
        <v>0.000233</v>
      </c>
      <c r="I104" s="165">
        <v>0.000237</v>
      </c>
      <c r="J104" s="165">
        <v>0.000232</v>
      </c>
      <c r="K104" s="165">
        <v>0.0002226</v>
      </c>
      <c r="L104" s="165">
        <v>0.0002116</v>
      </c>
      <c r="M104" s="165">
        <v>0.0002001</v>
      </c>
      <c r="N104" s="165">
        <v>0.0001886</v>
      </c>
      <c r="O104" s="165">
        <v>0.0001774</v>
      </c>
      <c r="P104" s="165">
        <v>0.0001665</v>
      </c>
      <c r="Q104" s="165">
        <v>0.0001561</v>
      </c>
      <c r="R104" s="165">
        <v>0.0001461</v>
      </c>
      <c r="S104" s="165">
        <v>0.0001447</v>
      </c>
      <c r="T104" s="165">
        <v>0.0001433</v>
      </c>
      <c r="U104" s="165">
        <v>0.0001419</v>
      </c>
      <c r="V104" s="165">
        <v>0.0001406</v>
      </c>
      <c r="W104" s="165">
        <v>0.0001393</v>
      </c>
      <c r="X104" s="165">
        <v>0.000138</v>
      </c>
      <c r="Y104" s="165">
        <v>0.0001368</v>
      </c>
      <c r="Z104" s="165">
        <v>0.0001355</v>
      </c>
      <c r="AB104" s="166">
        <f t="shared" si="1"/>
        <v>0.000237</v>
      </c>
    </row>
    <row r="105" spans="1:28" ht="12.75">
      <c r="A105" s="164" t="s">
        <v>1426</v>
      </c>
      <c r="B105" s="165">
        <v>0</v>
      </c>
      <c r="C105" s="165">
        <v>0.0001454</v>
      </c>
      <c r="D105" s="165">
        <v>0.0004475</v>
      </c>
      <c r="E105" s="165">
        <v>0.0008016</v>
      </c>
      <c r="F105" s="165">
        <v>0.001155</v>
      </c>
      <c r="G105" s="165">
        <v>0.001478</v>
      </c>
      <c r="H105" s="165">
        <v>0.001734</v>
      </c>
      <c r="I105" s="165">
        <v>0.001913</v>
      </c>
      <c r="J105" s="165">
        <v>0.002033</v>
      </c>
      <c r="K105" s="165">
        <v>0.00212</v>
      </c>
      <c r="L105" s="165">
        <v>0.002188</v>
      </c>
      <c r="M105" s="165">
        <v>0.002245</v>
      </c>
      <c r="N105" s="165">
        <v>0.002295</v>
      </c>
      <c r="O105" s="165">
        <v>0.002339</v>
      </c>
      <c r="P105" s="165">
        <v>0.002377</v>
      </c>
      <c r="Q105" s="165">
        <v>0.002409</v>
      </c>
      <c r="R105" s="165">
        <v>0.002437</v>
      </c>
      <c r="S105" s="165">
        <v>0.002437</v>
      </c>
      <c r="T105" s="165">
        <v>0.002435</v>
      </c>
      <c r="U105" s="165">
        <v>0.002434</v>
      </c>
      <c r="V105" s="165">
        <v>0.002433</v>
      </c>
      <c r="W105" s="165">
        <v>0.002432</v>
      </c>
      <c r="X105" s="165">
        <v>0.00243</v>
      </c>
      <c r="Y105" s="165">
        <v>0.002429</v>
      </c>
      <c r="Z105" s="165">
        <v>0.002428</v>
      </c>
      <c r="AB105" s="166">
        <f t="shared" si="1"/>
        <v>0.002437</v>
      </c>
    </row>
    <row r="106" spans="1:28" ht="12.75">
      <c r="A106" s="164" t="s">
        <v>1427</v>
      </c>
      <c r="B106" s="165">
        <v>0</v>
      </c>
      <c r="C106" s="165">
        <v>9.164E-05</v>
      </c>
      <c r="D106" s="165">
        <v>0.000246</v>
      </c>
      <c r="E106" s="165">
        <v>0.0003844</v>
      </c>
      <c r="F106" s="165">
        <v>0.0004875</v>
      </c>
      <c r="G106" s="165">
        <v>0.0005509</v>
      </c>
      <c r="H106" s="165">
        <v>0.0005732</v>
      </c>
      <c r="I106" s="165">
        <v>0.0005644</v>
      </c>
      <c r="J106" s="165">
        <v>0.0005385</v>
      </c>
      <c r="K106" s="165">
        <v>0.0005055</v>
      </c>
      <c r="L106" s="165">
        <v>0.00047</v>
      </c>
      <c r="M106" s="165">
        <v>0.0004338</v>
      </c>
      <c r="N106" s="165">
        <v>0.0003978</v>
      </c>
      <c r="O106" s="165">
        <v>0.0003628</v>
      </c>
      <c r="P106" s="165">
        <v>0.0003291</v>
      </c>
      <c r="Q106" s="165">
        <v>0.0002972</v>
      </c>
      <c r="R106" s="165">
        <v>0.0002672</v>
      </c>
      <c r="S106" s="165">
        <v>0.0002648</v>
      </c>
      <c r="T106" s="165">
        <v>0.0002623</v>
      </c>
      <c r="U106" s="165">
        <v>0.00026</v>
      </c>
      <c r="V106" s="165">
        <v>0.0002577</v>
      </c>
      <c r="W106" s="165">
        <v>0.0002554</v>
      </c>
      <c r="X106" s="165">
        <v>0.0002533</v>
      </c>
      <c r="Y106" s="165">
        <v>0.0002511</v>
      </c>
      <c r="Z106" s="165">
        <v>0.000249</v>
      </c>
      <c r="AB106" s="166">
        <f t="shared" si="1"/>
        <v>0.0005732</v>
      </c>
    </row>
    <row r="107" spans="1:28" ht="12.75">
      <c r="A107" s="164" t="s">
        <v>1389</v>
      </c>
      <c r="B107" s="165">
        <v>0</v>
      </c>
      <c r="C107" s="165">
        <v>2.016E-08</v>
      </c>
      <c r="D107" s="165">
        <v>2.391E-07</v>
      </c>
      <c r="E107" s="165">
        <v>1.144E-06</v>
      </c>
      <c r="F107" s="165">
        <v>3.655E-06</v>
      </c>
      <c r="G107" s="165">
        <v>9.764E-06</v>
      </c>
      <c r="H107" s="165">
        <v>2.079E-05</v>
      </c>
      <c r="I107" s="165">
        <v>3.393E-05</v>
      </c>
      <c r="J107" s="165">
        <v>4.531E-05</v>
      </c>
      <c r="K107" s="165">
        <v>5.25E-05</v>
      </c>
      <c r="L107" s="165">
        <v>5.542E-05</v>
      </c>
      <c r="M107" s="165">
        <v>5.5E-05</v>
      </c>
      <c r="N107" s="165">
        <v>5.279E-05</v>
      </c>
      <c r="O107" s="165">
        <v>4.971E-05</v>
      </c>
      <c r="P107" s="165">
        <v>4.64E-05</v>
      </c>
      <c r="Q107" s="165">
        <v>4.319E-05</v>
      </c>
      <c r="R107" s="165">
        <v>4.018E-05</v>
      </c>
      <c r="S107" s="165">
        <v>3.936E-05</v>
      </c>
      <c r="T107" s="165">
        <v>3.835E-05</v>
      </c>
      <c r="U107" s="165">
        <v>3.743E-05</v>
      </c>
      <c r="V107" s="165">
        <v>3.66E-05</v>
      </c>
      <c r="W107" s="165">
        <v>3.581E-05</v>
      </c>
      <c r="X107" s="165">
        <v>3.507E-05</v>
      </c>
      <c r="Y107" s="165">
        <v>3.438E-05</v>
      </c>
      <c r="Z107" s="165">
        <v>3.371E-05</v>
      </c>
      <c r="AB107" s="166">
        <f t="shared" si="1"/>
        <v>5.542E-05</v>
      </c>
    </row>
    <row r="108" spans="1:28" ht="12.75">
      <c r="A108" s="164" t="s">
        <v>1388</v>
      </c>
      <c r="B108" s="165">
        <v>0</v>
      </c>
      <c r="C108" s="165">
        <v>4.606E-07</v>
      </c>
      <c r="D108" s="165">
        <v>2.874E-06</v>
      </c>
      <c r="E108" s="165">
        <v>5.599E-06</v>
      </c>
      <c r="F108" s="165">
        <v>5.911E-06</v>
      </c>
      <c r="G108" s="165">
        <v>4.633E-06</v>
      </c>
      <c r="H108" s="165">
        <v>3.35E-06</v>
      </c>
      <c r="I108" s="165">
        <v>2.801E-06</v>
      </c>
      <c r="J108" s="165">
        <v>2.906E-06</v>
      </c>
      <c r="K108" s="165">
        <v>3.444E-06</v>
      </c>
      <c r="L108" s="165">
        <v>4.14E-06</v>
      </c>
      <c r="M108" s="165">
        <v>4.825E-06</v>
      </c>
      <c r="N108" s="165">
        <v>5.392E-06</v>
      </c>
      <c r="O108" s="165">
        <v>5.823E-06</v>
      </c>
      <c r="P108" s="165">
        <v>6.141E-06</v>
      </c>
      <c r="Q108" s="165">
        <v>6.376E-06</v>
      </c>
      <c r="R108" s="165">
        <v>6.547E-06</v>
      </c>
      <c r="S108" s="165">
        <v>9.397E-06</v>
      </c>
      <c r="T108" s="165">
        <v>1.243E-05</v>
      </c>
      <c r="U108" s="165">
        <v>1.523E-05</v>
      </c>
      <c r="V108" s="165">
        <v>1.786E-05</v>
      </c>
      <c r="W108" s="165">
        <v>2.034E-05</v>
      </c>
      <c r="X108" s="165">
        <v>2.269E-05</v>
      </c>
      <c r="Y108" s="165">
        <v>2.494E-05</v>
      </c>
      <c r="Z108" s="165">
        <v>2.709E-05</v>
      </c>
      <c r="AB108" s="166">
        <f t="shared" si="1"/>
        <v>2.709E-05</v>
      </c>
    </row>
    <row r="109" spans="1:28" ht="12.75">
      <c r="A109" s="164" t="s">
        <v>330</v>
      </c>
      <c r="B109" s="165">
        <v>0</v>
      </c>
      <c r="C109" s="165">
        <v>0.004891</v>
      </c>
      <c r="D109" s="165">
        <v>0.007159</v>
      </c>
      <c r="E109" s="165">
        <v>0.005431</v>
      </c>
      <c r="F109" s="165">
        <v>0.003304</v>
      </c>
      <c r="G109" s="165">
        <v>0.001932</v>
      </c>
      <c r="H109" s="165">
        <v>0.001296</v>
      </c>
      <c r="I109" s="165">
        <v>0.001102</v>
      </c>
      <c r="J109" s="165">
        <v>0.00111</v>
      </c>
      <c r="K109" s="165">
        <v>0.001179</v>
      </c>
      <c r="L109" s="165">
        <v>0.001259</v>
      </c>
      <c r="M109" s="165">
        <v>0.001332</v>
      </c>
      <c r="N109" s="165">
        <v>0.001394</v>
      </c>
      <c r="O109" s="165">
        <v>0.001446</v>
      </c>
      <c r="P109" s="165">
        <v>0.001488</v>
      </c>
      <c r="Q109" s="165">
        <v>0.00152</v>
      </c>
      <c r="R109" s="165">
        <v>0.001545</v>
      </c>
      <c r="S109" s="165">
        <v>0.001549</v>
      </c>
      <c r="T109" s="165">
        <v>0.00155</v>
      </c>
      <c r="U109" s="165">
        <v>0.001551</v>
      </c>
      <c r="V109" s="165">
        <v>0.001552</v>
      </c>
      <c r="W109" s="165">
        <v>0.001553</v>
      </c>
      <c r="X109" s="165">
        <v>0.001554</v>
      </c>
      <c r="Y109" s="165">
        <v>0.001554</v>
      </c>
      <c r="Z109" s="165">
        <v>0.001555</v>
      </c>
      <c r="AB109" s="166">
        <f t="shared" si="1"/>
        <v>0.007159</v>
      </c>
    </row>
    <row r="110" spans="1:28" ht="12.75">
      <c r="A110" s="164" t="s">
        <v>1347</v>
      </c>
      <c r="B110" s="165">
        <v>0</v>
      </c>
      <c r="C110" s="165">
        <v>1.078E-06</v>
      </c>
      <c r="D110" s="165">
        <v>1.647E-05</v>
      </c>
      <c r="E110" s="165">
        <v>6.877E-05</v>
      </c>
      <c r="F110" s="165">
        <v>0.0001917</v>
      </c>
      <c r="G110" s="165">
        <v>0.0005015</v>
      </c>
      <c r="H110" s="165">
        <v>0.00119</v>
      </c>
      <c r="I110" s="165">
        <v>0.002285</v>
      </c>
      <c r="J110" s="165">
        <v>0.003625</v>
      </c>
      <c r="K110" s="165">
        <v>0.005009</v>
      </c>
      <c r="L110" s="165">
        <v>0.006301</v>
      </c>
      <c r="M110" s="165">
        <v>0.007435</v>
      </c>
      <c r="N110" s="165">
        <v>0.008392</v>
      </c>
      <c r="O110" s="165">
        <v>0.009172</v>
      </c>
      <c r="P110" s="165">
        <v>0.00979</v>
      </c>
      <c r="Q110" s="165">
        <v>0.01027</v>
      </c>
      <c r="R110" s="165">
        <v>0.01062</v>
      </c>
      <c r="S110" s="165">
        <v>0.01071</v>
      </c>
      <c r="T110" s="165">
        <v>0.01078</v>
      </c>
      <c r="U110" s="165">
        <v>0.01085</v>
      </c>
      <c r="V110" s="165">
        <v>0.01093</v>
      </c>
      <c r="W110" s="165">
        <v>0.011</v>
      </c>
      <c r="X110" s="165">
        <v>0.01108</v>
      </c>
      <c r="Y110" s="165">
        <v>0.01115</v>
      </c>
      <c r="Z110" s="165">
        <v>0.01122</v>
      </c>
      <c r="AB110" s="166">
        <f t="shared" si="1"/>
        <v>0.01122</v>
      </c>
    </row>
    <row r="111" spans="1:28" ht="12.75">
      <c r="A111" s="164" t="s">
        <v>268</v>
      </c>
      <c r="B111" s="165">
        <v>0</v>
      </c>
      <c r="C111" s="165">
        <v>2.546E-05</v>
      </c>
      <c r="D111" s="165">
        <v>5.899E-05</v>
      </c>
      <c r="E111" s="165">
        <v>5.972E-05</v>
      </c>
      <c r="F111" s="165">
        <v>4.495E-05</v>
      </c>
      <c r="G111" s="165">
        <v>2.997E-05</v>
      </c>
      <c r="H111" s="165">
        <v>1.894E-05</v>
      </c>
      <c r="I111" s="165">
        <v>1.247E-05</v>
      </c>
      <c r="J111" s="165">
        <v>9.375E-06</v>
      </c>
      <c r="K111" s="165">
        <v>8.111E-06</v>
      </c>
      <c r="L111" s="165">
        <v>7.729E-06</v>
      </c>
      <c r="M111" s="165">
        <v>7.709E-06</v>
      </c>
      <c r="N111" s="165">
        <v>7.835E-06</v>
      </c>
      <c r="O111" s="165">
        <v>8.014E-06</v>
      </c>
      <c r="P111" s="165">
        <v>8.19E-06</v>
      </c>
      <c r="Q111" s="165">
        <v>8.347E-06</v>
      </c>
      <c r="R111" s="165">
        <v>8.484E-06</v>
      </c>
      <c r="S111" s="165">
        <v>1.032E-05</v>
      </c>
      <c r="T111" s="165">
        <v>1.185E-05</v>
      </c>
      <c r="U111" s="165">
        <v>1.314E-05</v>
      </c>
      <c r="V111" s="165">
        <v>1.431E-05</v>
      </c>
      <c r="W111" s="165">
        <v>1.54E-05</v>
      </c>
      <c r="X111" s="165">
        <v>1.644E-05</v>
      </c>
      <c r="Y111" s="165">
        <v>1.744E-05</v>
      </c>
      <c r="Z111" s="165">
        <v>1.841E-05</v>
      </c>
      <c r="AB111" s="166">
        <f t="shared" si="1"/>
        <v>5.972E-05</v>
      </c>
    </row>
    <row r="112" spans="1:28" ht="12.75">
      <c r="A112" s="164" t="s">
        <v>275</v>
      </c>
      <c r="B112" s="165">
        <v>0</v>
      </c>
      <c r="C112" s="165">
        <v>0.0001149</v>
      </c>
      <c r="D112" s="165">
        <v>0.0001697</v>
      </c>
      <c r="E112" s="165">
        <v>0.0001447</v>
      </c>
      <c r="F112" s="165">
        <v>0.0001063</v>
      </c>
      <c r="G112" s="165">
        <v>7.449E-05</v>
      </c>
      <c r="H112" s="165">
        <v>5.06E-05</v>
      </c>
      <c r="I112" s="165">
        <v>3.512E-05</v>
      </c>
      <c r="J112" s="165">
        <v>2.679E-05</v>
      </c>
      <c r="K112" s="165">
        <v>2.278E-05</v>
      </c>
      <c r="L112" s="165">
        <v>2.091E-05</v>
      </c>
      <c r="M112" s="165">
        <v>1.982E-05</v>
      </c>
      <c r="N112" s="165">
        <v>1.911E-05</v>
      </c>
      <c r="O112" s="165">
        <v>1.854E-05</v>
      </c>
      <c r="P112" s="165">
        <v>1.803E-05</v>
      </c>
      <c r="Q112" s="165">
        <v>1.756E-05</v>
      </c>
      <c r="R112" s="165">
        <v>1.711E-05</v>
      </c>
      <c r="S112" s="165">
        <v>1.766E-05</v>
      </c>
      <c r="T112" s="165">
        <v>1.825E-05</v>
      </c>
      <c r="U112" s="165">
        <v>1.875E-05</v>
      </c>
      <c r="V112" s="165">
        <v>1.921E-05</v>
      </c>
      <c r="W112" s="165">
        <v>1.963E-05</v>
      </c>
      <c r="X112" s="165">
        <v>2.002E-05</v>
      </c>
      <c r="Y112" s="165">
        <v>2.038E-05</v>
      </c>
      <c r="Z112" s="165">
        <v>2.072E-05</v>
      </c>
      <c r="AB112" s="166">
        <f t="shared" si="1"/>
        <v>0.0001697</v>
      </c>
    </row>
    <row r="113" spans="1:28" ht="12.75">
      <c r="A113" s="164" t="s">
        <v>276</v>
      </c>
      <c r="B113" s="165">
        <v>0</v>
      </c>
      <c r="C113" s="165">
        <v>9.505E-05</v>
      </c>
      <c r="D113" s="165">
        <v>0.0001849</v>
      </c>
      <c r="E113" s="165">
        <v>0.0001608</v>
      </c>
      <c r="F113" s="165">
        <v>0.0001043</v>
      </c>
      <c r="G113" s="165">
        <v>6.157E-05</v>
      </c>
      <c r="H113" s="165">
        <v>3.846E-05</v>
      </c>
      <c r="I113" s="165">
        <v>2.907E-05</v>
      </c>
      <c r="J113" s="165">
        <v>2.691E-05</v>
      </c>
      <c r="K113" s="165">
        <v>2.748E-05</v>
      </c>
      <c r="L113" s="165">
        <v>2.885E-05</v>
      </c>
      <c r="M113" s="165">
        <v>3.023E-05</v>
      </c>
      <c r="N113" s="165">
        <v>3.146E-05</v>
      </c>
      <c r="O113" s="165">
        <v>3.246E-05</v>
      </c>
      <c r="P113" s="165">
        <v>3.324E-05</v>
      </c>
      <c r="Q113" s="165">
        <v>3.383E-05</v>
      </c>
      <c r="R113" s="165">
        <v>3.424E-05</v>
      </c>
      <c r="S113" s="165">
        <v>3.347E-05</v>
      </c>
      <c r="T113" s="165">
        <v>3.25E-05</v>
      </c>
      <c r="U113" s="165">
        <v>3.149E-05</v>
      </c>
      <c r="V113" s="165">
        <v>3.05E-05</v>
      </c>
      <c r="W113" s="165">
        <v>2.954E-05</v>
      </c>
      <c r="X113" s="165">
        <v>2.862E-05</v>
      </c>
      <c r="Y113" s="165">
        <v>2.774E-05</v>
      </c>
      <c r="Z113" s="165">
        <v>2.689E-05</v>
      </c>
      <c r="AB113" s="166">
        <f t="shared" si="1"/>
        <v>0.0001849</v>
      </c>
    </row>
    <row r="114" spans="1:28" ht="12.75">
      <c r="A114" s="164" t="s">
        <v>1384</v>
      </c>
      <c r="B114" s="165">
        <v>0</v>
      </c>
      <c r="C114" s="165">
        <v>2.469E-05</v>
      </c>
      <c r="D114" s="165">
        <v>4.915E-05</v>
      </c>
      <c r="E114" s="165">
        <v>5.239E-05</v>
      </c>
      <c r="F114" s="165">
        <v>4.223E-05</v>
      </c>
      <c r="G114" s="165">
        <v>2.914E-05</v>
      </c>
      <c r="H114" s="165">
        <v>1.916E-05</v>
      </c>
      <c r="I114" s="165">
        <v>1.304E-05</v>
      </c>
      <c r="J114" s="165">
        <v>9.467E-06</v>
      </c>
      <c r="K114" s="165">
        <v>7.286E-06</v>
      </c>
      <c r="L114" s="165">
        <v>5.884E-06</v>
      </c>
      <c r="M114" s="165">
        <v>4.999E-06</v>
      </c>
      <c r="N114" s="165">
        <v>4.42E-06</v>
      </c>
      <c r="O114" s="165">
        <v>4.028E-06</v>
      </c>
      <c r="P114" s="165">
        <v>3.749E-06</v>
      </c>
      <c r="Q114" s="165">
        <v>3.538E-06</v>
      </c>
      <c r="R114" s="165">
        <v>3.371E-06</v>
      </c>
      <c r="S114" s="165">
        <v>5.377E-06</v>
      </c>
      <c r="T114" s="165">
        <v>5.56E-06</v>
      </c>
      <c r="U114" s="165">
        <v>5.725E-06</v>
      </c>
      <c r="V114" s="165">
        <v>5.877E-06</v>
      </c>
      <c r="W114" s="165">
        <v>6.018E-06</v>
      </c>
      <c r="X114" s="165">
        <v>6.151E-06</v>
      </c>
      <c r="Y114" s="165">
        <v>6.275E-06</v>
      </c>
      <c r="Z114" s="165">
        <v>6.392E-06</v>
      </c>
      <c r="AB114" s="166">
        <f t="shared" si="1"/>
        <v>5.239E-05</v>
      </c>
    </row>
    <row r="115" spans="1:28" ht="12.75">
      <c r="A115" s="164" t="s">
        <v>187</v>
      </c>
      <c r="B115" s="165">
        <v>0</v>
      </c>
      <c r="C115" s="165">
        <v>0.0003146</v>
      </c>
      <c r="D115" s="165">
        <v>0.001443</v>
      </c>
      <c r="E115" s="165">
        <v>0.002815</v>
      </c>
      <c r="F115" s="165">
        <v>0.003891</v>
      </c>
      <c r="G115" s="165">
        <v>0.004611</v>
      </c>
      <c r="H115" s="165">
        <v>0.005069</v>
      </c>
      <c r="I115" s="165">
        <v>0.005368</v>
      </c>
      <c r="J115" s="165">
        <v>0.005581</v>
      </c>
      <c r="K115" s="165">
        <v>0.005759</v>
      </c>
      <c r="L115" s="165">
        <v>0.005921</v>
      </c>
      <c r="M115" s="165">
        <v>0.006078</v>
      </c>
      <c r="N115" s="165">
        <v>0.006233</v>
      </c>
      <c r="O115" s="165">
        <v>0.006387</v>
      </c>
      <c r="P115" s="165">
        <v>0.006539</v>
      </c>
      <c r="Q115" s="165">
        <v>0.00669</v>
      </c>
      <c r="R115" s="165">
        <v>0.006839</v>
      </c>
      <c r="S115" s="165">
        <v>0.006841</v>
      </c>
      <c r="T115" s="165">
        <v>0.006841</v>
      </c>
      <c r="U115" s="165">
        <v>0.006842</v>
      </c>
      <c r="V115" s="165">
        <v>0.006842</v>
      </c>
      <c r="W115" s="165">
        <v>0.006843</v>
      </c>
      <c r="X115" s="165">
        <v>0.006843</v>
      </c>
      <c r="Y115" s="165">
        <v>0.006844</v>
      </c>
      <c r="Z115" s="165">
        <v>0.006845</v>
      </c>
      <c r="AB115" s="166">
        <f t="shared" si="1"/>
        <v>0.006845</v>
      </c>
    </row>
    <row r="116" spans="1:28" ht="12.75">
      <c r="A116" s="164" t="s">
        <v>1870</v>
      </c>
      <c r="B116" s="165">
        <v>0</v>
      </c>
      <c r="C116" s="165">
        <v>1.688E-06</v>
      </c>
      <c r="D116" s="165">
        <v>5.004E-06</v>
      </c>
      <c r="E116" s="165">
        <v>8.703E-06</v>
      </c>
      <c r="F116" s="165">
        <v>1.228E-05</v>
      </c>
      <c r="G116" s="165">
        <v>1.552E-05</v>
      </c>
      <c r="H116" s="165">
        <v>1.814E-05</v>
      </c>
      <c r="I116" s="165">
        <v>2.009E-05</v>
      </c>
      <c r="J116" s="165">
        <v>2.153E-05</v>
      </c>
      <c r="K116" s="165">
        <v>2.267E-05</v>
      </c>
      <c r="L116" s="165">
        <v>2.364E-05</v>
      </c>
      <c r="M116" s="165">
        <v>2.449E-05</v>
      </c>
      <c r="N116" s="165">
        <v>2.526E-05</v>
      </c>
      <c r="O116" s="165">
        <v>2.595E-05</v>
      </c>
      <c r="P116" s="165">
        <v>2.658E-05</v>
      </c>
      <c r="Q116" s="165">
        <v>2.714E-05</v>
      </c>
      <c r="R116" s="165">
        <v>2.765E-05</v>
      </c>
      <c r="S116" s="165">
        <v>2.768E-05</v>
      </c>
      <c r="T116" s="165">
        <v>2.771E-05</v>
      </c>
      <c r="U116" s="165">
        <v>2.774E-05</v>
      </c>
      <c r="V116" s="165">
        <v>2.777E-05</v>
      </c>
      <c r="W116" s="165">
        <v>2.78E-05</v>
      </c>
      <c r="X116" s="165">
        <v>2.783E-05</v>
      </c>
      <c r="Y116" s="165">
        <v>2.786E-05</v>
      </c>
      <c r="Z116" s="165">
        <v>2.788E-05</v>
      </c>
      <c r="AB116" s="166">
        <f t="shared" si="1"/>
        <v>2.788E-05</v>
      </c>
    </row>
    <row r="117" spans="1:28" ht="12.75">
      <c r="A117" s="164" t="s">
        <v>1983</v>
      </c>
      <c r="B117" s="165">
        <v>0</v>
      </c>
      <c r="C117" s="165">
        <v>0.0001689</v>
      </c>
      <c r="D117" s="165">
        <v>0.0016</v>
      </c>
      <c r="E117" s="165">
        <v>0.004911</v>
      </c>
      <c r="F117" s="165">
        <v>0.009279</v>
      </c>
      <c r="G117" s="165">
        <v>0.01378</v>
      </c>
      <c r="H117" s="165">
        <v>0.01754</v>
      </c>
      <c r="I117" s="165">
        <v>0.02</v>
      </c>
      <c r="J117" s="165">
        <v>0.02123</v>
      </c>
      <c r="K117" s="165">
        <v>0.02159</v>
      </c>
      <c r="L117" s="165">
        <v>0.02145</v>
      </c>
      <c r="M117" s="165">
        <v>0.02106</v>
      </c>
      <c r="N117" s="165">
        <v>0.02058</v>
      </c>
      <c r="O117" s="165">
        <v>0.02008</v>
      </c>
      <c r="P117" s="165">
        <v>0.01957</v>
      </c>
      <c r="Q117" s="165">
        <v>0.01908</v>
      </c>
      <c r="R117" s="165">
        <v>0.0186</v>
      </c>
      <c r="S117" s="165">
        <v>0.01807</v>
      </c>
      <c r="T117" s="165">
        <v>0.01742</v>
      </c>
      <c r="U117" s="165">
        <v>0.01675</v>
      </c>
      <c r="V117" s="165">
        <v>0.01608</v>
      </c>
      <c r="W117" s="165">
        <v>0.01543</v>
      </c>
      <c r="X117" s="165">
        <v>0.01481</v>
      </c>
      <c r="Y117" s="165">
        <v>0.01422</v>
      </c>
      <c r="Z117" s="165">
        <v>0.01366</v>
      </c>
      <c r="AB117" s="166">
        <f t="shared" si="1"/>
        <v>0.02159</v>
      </c>
    </row>
    <row r="118" spans="1:28" ht="12.75">
      <c r="A118" s="164" t="s">
        <v>1409</v>
      </c>
      <c r="B118" s="165">
        <v>0</v>
      </c>
      <c r="C118" s="165">
        <v>7.201E-05</v>
      </c>
      <c r="D118" s="165">
        <v>0.0007839</v>
      </c>
      <c r="E118" s="165">
        <v>0.002727</v>
      </c>
      <c r="F118" s="165">
        <v>0.005486</v>
      </c>
      <c r="G118" s="165">
        <v>0.008381</v>
      </c>
      <c r="H118" s="165">
        <v>0.01073</v>
      </c>
      <c r="I118" s="165">
        <v>0.01221</v>
      </c>
      <c r="J118" s="165">
        <v>0.01294</v>
      </c>
      <c r="K118" s="165">
        <v>0.01319</v>
      </c>
      <c r="L118" s="165">
        <v>0.01317</v>
      </c>
      <c r="M118" s="165">
        <v>0.01301</v>
      </c>
      <c r="N118" s="165">
        <v>0.01278</v>
      </c>
      <c r="O118" s="165">
        <v>0.01252</v>
      </c>
      <c r="P118" s="165">
        <v>0.01223</v>
      </c>
      <c r="Q118" s="165">
        <v>0.01194</v>
      </c>
      <c r="R118" s="165">
        <v>0.01163</v>
      </c>
      <c r="S118" s="165">
        <v>0.01193</v>
      </c>
      <c r="T118" s="165">
        <v>0.01212</v>
      </c>
      <c r="U118" s="165">
        <v>0.01221</v>
      </c>
      <c r="V118" s="165">
        <v>0.01223</v>
      </c>
      <c r="W118" s="165">
        <v>0.01221</v>
      </c>
      <c r="X118" s="165">
        <v>0.01217</v>
      </c>
      <c r="Y118" s="165">
        <v>0.01211</v>
      </c>
      <c r="Z118" s="165">
        <v>0.01203</v>
      </c>
      <c r="AB118" s="166">
        <f t="shared" si="1"/>
        <v>0.01319</v>
      </c>
    </row>
    <row r="119" spans="1:28" ht="12.75">
      <c r="A119" s="164" t="s">
        <v>1979</v>
      </c>
      <c r="B119" s="165">
        <v>0</v>
      </c>
      <c r="C119" s="165">
        <v>9.457E-06</v>
      </c>
      <c r="D119" s="165">
        <v>6.557E-05</v>
      </c>
      <c r="E119" s="165">
        <v>0.000106</v>
      </c>
      <c r="F119" s="165">
        <v>9.27E-05</v>
      </c>
      <c r="G119" s="165">
        <v>5.833E-05</v>
      </c>
      <c r="H119" s="165">
        <v>3.009E-05</v>
      </c>
      <c r="I119" s="165">
        <v>1.413E-05</v>
      </c>
      <c r="J119" s="165">
        <v>6.667E-06</v>
      </c>
      <c r="K119" s="165">
        <v>3.314E-06</v>
      </c>
      <c r="L119" s="165">
        <v>1.794E-06</v>
      </c>
      <c r="M119" s="165">
        <v>1.086E-06</v>
      </c>
      <c r="N119" s="165">
        <v>7.395E-07</v>
      </c>
      <c r="O119" s="165">
        <v>5.566E-07</v>
      </c>
      <c r="P119" s="165">
        <v>4.437E-07</v>
      </c>
      <c r="Q119" s="165">
        <v>3.673E-07</v>
      </c>
      <c r="R119" s="165">
        <v>3.145E-07</v>
      </c>
      <c r="S119" s="165">
        <v>1.812E-07</v>
      </c>
      <c r="T119" s="165">
        <v>9.296E-08</v>
      </c>
      <c r="U119" s="165">
        <v>5.146E-08</v>
      </c>
      <c r="V119" s="165">
        <v>3.302E-08</v>
      </c>
      <c r="W119" s="165">
        <v>2.58E-08</v>
      </c>
      <c r="X119" s="165">
        <v>2.245E-08</v>
      </c>
      <c r="Y119" s="165">
        <v>2.017E-08</v>
      </c>
      <c r="Z119" s="165">
        <v>1.855E-08</v>
      </c>
      <c r="AB119" s="166">
        <f t="shared" si="1"/>
        <v>0.000106</v>
      </c>
    </row>
    <row r="120" spans="1:28" ht="12.75">
      <c r="A120" s="164" t="s">
        <v>1349</v>
      </c>
      <c r="B120" s="165">
        <v>0</v>
      </c>
      <c r="C120" s="165">
        <v>3.202E-06</v>
      </c>
      <c r="D120" s="165">
        <v>2.303E-05</v>
      </c>
      <c r="E120" s="165">
        <v>6.199E-05</v>
      </c>
      <c r="F120" s="165">
        <v>0.0001098</v>
      </c>
      <c r="G120" s="165">
        <v>0.0001572</v>
      </c>
      <c r="H120" s="165">
        <v>0.0001953</v>
      </c>
      <c r="I120" s="165">
        <v>0.0002194</v>
      </c>
      <c r="J120" s="165">
        <v>0.0002313</v>
      </c>
      <c r="K120" s="165">
        <v>0.0002349</v>
      </c>
      <c r="L120" s="165">
        <v>0.0002335</v>
      </c>
      <c r="M120" s="165">
        <v>0.0002291</v>
      </c>
      <c r="N120" s="165">
        <v>0.0002229</v>
      </c>
      <c r="O120" s="165">
        <v>0.0002155</v>
      </c>
      <c r="P120" s="165">
        <v>0.0002072</v>
      </c>
      <c r="Q120" s="165">
        <v>0.0001984</v>
      </c>
      <c r="R120" s="165">
        <v>0.0001893</v>
      </c>
      <c r="S120" s="165">
        <v>0.0001854</v>
      </c>
      <c r="T120" s="165">
        <v>0.0001807</v>
      </c>
      <c r="U120" s="165">
        <v>0.0001756</v>
      </c>
      <c r="V120" s="165">
        <v>0.0001706</v>
      </c>
      <c r="W120" s="165">
        <v>0.0001656</v>
      </c>
      <c r="X120" s="165">
        <v>0.0001607</v>
      </c>
      <c r="Y120" s="165">
        <v>0.000156</v>
      </c>
      <c r="Z120" s="165">
        <v>0.0001514</v>
      </c>
      <c r="AB120" s="166">
        <f t="shared" si="1"/>
        <v>0.0002349</v>
      </c>
    </row>
    <row r="121" spans="1:28" ht="12.75">
      <c r="A121" s="164" t="s">
        <v>1792</v>
      </c>
      <c r="B121" s="165">
        <v>0.0001</v>
      </c>
      <c r="C121" s="165">
        <v>9.607E-05</v>
      </c>
      <c r="D121" s="165">
        <v>8.816E-05</v>
      </c>
      <c r="E121" s="165">
        <v>7.905E-05</v>
      </c>
      <c r="F121" s="165">
        <v>6.985E-05</v>
      </c>
      <c r="G121" s="165">
        <v>6.115E-05</v>
      </c>
      <c r="H121" s="165">
        <v>5.373E-05</v>
      </c>
      <c r="I121" s="165">
        <v>4.793E-05</v>
      </c>
      <c r="J121" s="165">
        <v>4.344E-05</v>
      </c>
      <c r="K121" s="165">
        <v>3.972E-05</v>
      </c>
      <c r="L121" s="165">
        <v>3.644E-05</v>
      </c>
      <c r="M121" s="165">
        <v>3.345E-05</v>
      </c>
      <c r="N121" s="165">
        <v>3.067E-05</v>
      </c>
      <c r="O121" s="165">
        <v>2.808E-05</v>
      </c>
      <c r="P121" s="165">
        <v>2.566E-05</v>
      </c>
      <c r="Q121" s="165">
        <v>2.34E-05</v>
      </c>
      <c r="R121" s="165">
        <v>2.13E-05</v>
      </c>
      <c r="S121" s="165">
        <v>2.118E-05</v>
      </c>
      <c r="T121" s="165">
        <v>2.105E-05</v>
      </c>
      <c r="U121" s="165">
        <v>2.093E-05</v>
      </c>
      <c r="V121" s="165">
        <v>2.081E-05</v>
      </c>
      <c r="W121" s="165">
        <v>2.069E-05</v>
      </c>
      <c r="X121" s="165">
        <v>2.058E-05</v>
      </c>
      <c r="Y121" s="165">
        <v>2.046E-05</v>
      </c>
      <c r="Z121" s="165">
        <v>2.035E-05</v>
      </c>
      <c r="AB121" s="166">
        <f t="shared" si="1"/>
        <v>0.0001</v>
      </c>
    </row>
    <row r="122" spans="1:28" ht="12.75">
      <c r="A122" s="164" t="s">
        <v>1798</v>
      </c>
      <c r="B122" s="165">
        <v>0.0001</v>
      </c>
      <c r="C122" s="165">
        <v>9.782E-05</v>
      </c>
      <c r="D122" s="165">
        <v>9.33E-05</v>
      </c>
      <c r="E122" s="165">
        <v>8.787E-05</v>
      </c>
      <c r="F122" s="165">
        <v>8.209E-05</v>
      </c>
      <c r="G122" s="165">
        <v>7.629E-05</v>
      </c>
      <c r="H122" s="165">
        <v>7.105E-05</v>
      </c>
      <c r="I122" s="165">
        <v>6.673E-05</v>
      </c>
      <c r="J122" s="165">
        <v>6.321E-05</v>
      </c>
      <c r="K122" s="165">
        <v>6.018E-05</v>
      </c>
      <c r="L122" s="165">
        <v>5.739E-05</v>
      </c>
      <c r="M122" s="165">
        <v>5.475E-05</v>
      </c>
      <c r="N122" s="165">
        <v>5.219E-05</v>
      </c>
      <c r="O122" s="165">
        <v>4.972E-05</v>
      </c>
      <c r="P122" s="165">
        <v>4.731E-05</v>
      </c>
      <c r="Q122" s="165">
        <v>4.497E-05</v>
      </c>
      <c r="R122" s="165">
        <v>4.271E-05</v>
      </c>
      <c r="S122" s="165">
        <v>4.257E-05</v>
      </c>
      <c r="T122" s="165">
        <v>4.243E-05</v>
      </c>
      <c r="U122" s="165">
        <v>4.229E-05</v>
      </c>
      <c r="V122" s="165">
        <v>4.216E-05</v>
      </c>
      <c r="W122" s="165">
        <v>4.203E-05</v>
      </c>
      <c r="X122" s="165">
        <v>4.19E-05</v>
      </c>
      <c r="Y122" s="165">
        <v>4.178E-05</v>
      </c>
      <c r="Z122" s="165">
        <v>4.165E-05</v>
      </c>
      <c r="AB122" s="166">
        <f t="shared" si="1"/>
        <v>0.0001</v>
      </c>
    </row>
    <row r="123" spans="1:28" ht="12.75">
      <c r="A123" s="164" t="s">
        <v>1793</v>
      </c>
      <c r="B123" s="165">
        <v>0.0001</v>
      </c>
      <c r="C123" s="165">
        <v>9.991E-05</v>
      </c>
      <c r="D123" s="165">
        <v>9.973E-05</v>
      </c>
      <c r="E123" s="165">
        <v>9.949E-05</v>
      </c>
      <c r="F123" s="165">
        <v>9.922E-05</v>
      </c>
      <c r="G123" s="165">
        <v>9.894E-05</v>
      </c>
      <c r="H123" s="165">
        <v>9.866E-05</v>
      </c>
      <c r="I123" s="165">
        <v>9.842E-05</v>
      </c>
      <c r="J123" s="165">
        <v>9.821E-05</v>
      </c>
      <c r="K123" s="165">
        <v>9.801E-05</v>
      </c>
      <c r="L123" s="165">
        <v>9.783E-05</v>
      </c>
      <c r="M123" s="165">
        <v>9.765E-05</v>
      </c>
      <c r="N123" s="165">
        <v>9.747E-05</v>
      </c>
      <c r="O123" s="165">
        <v>9.728E-05</v>
      </c>
      <c r="P123" s="165">
        <v>9.709E-05</v>
      </c>
      <c r="Q123" s="165">
        <v>9.689E-05</v>
      </c>
      <c r="R123" s="165">
        <v>9.67E-05</v>
      </c>
      <c r="S123" s="165">
        <v>9.668E-05</v>
      </c>
      <c r="T123" s="165">
        <v>9.667E-05</v>
      </c>
      <c r="U123" s="165">
        <v>9.666E-05</v>
      </c>
      <c r="V123" s="165">
        <v>9.665E-05</v>
      </c>
      <c r="W123" s="165">
        <v>9.664E-05</v>
      </c>
      <c r="X123" s="165">
        <v>9.662E-05</v>
      </c>
      <c r="Y123" s="165">
        <v>9.661E-05</v>
      </c>
      <c r="Z123" s="165">
        <v>9.66E-05</v>
      </c>
      <c r="AB123" s="166">
        <f t="shared" si="1"/>
        <v>0.0001</v>
      </c>
    </row>
    <row r="124" spans="1:28" ht="12.75">
      <c r="A124" s="164" t="s">
        <v>1794</v>
      </c>
      <c r="B124" s="165">
        <v>0.0001</v>
      </c>
      <c r="C124" s="165">
        <v>9.978E-05</v>
      </c>
      <c r="D124" s="165">
        <v>9.933E-05</v>
      </c>
      <c r="E124" s="165">
        <v>9.875E-05</v>
      </c>
      <c r="F124" s="165">
        <v>9.809E-05</v>
      </c>
      <c r="G124" s="165">
        <v>9.739E-05</v>
      </c>
      <c r="H124" s="165">
        <v>9.672E-05</v>
      </c>
      <c r="I124" s="165">
        <v>9.613E-05</v>
      </c>
      <c r="J124" s="165">
        <v>9.562E-05</v>
      </c>
      <c r="K124" s="165">
        <v>9.516E-05</v>
      </c>
      <c r="L124" s="165">
        <v>9.473E-05</v>
      </c>
      <c r="M124" s="165">
        <v>9.429E-05</v>
      </c>
      <c r="N124" s="165">
        <v>9.385E-05</v>
      </c>
      <c r="O124" s="165">
        <v>9.341E-05</v>
      </c>
      <c r="P124" s="165">
        <v>9.296E-05</v>
      </c>
      <c r="Q124" s="165">
        <v>9.25E-05</v>
      </c>
      <c r="R124" s="165">
        <v>9.203E-05</v>
      </c>
      <c r="S124" s="165">
        <v>9.201E-05</v>
      </c>
      <c r="T124" s="165">
        <v>9.198E-05</v>
      </c>
      <c r="U124" s="165">
        <v>9.195E-05</v>
      </c>
      <c r="V124" s="165">
        <v>9.192E-05</v>
      </c>
      <c r="W124" s="165">
        <v>9.189E-05</v>
      </c>
      <c r="X124" s="165">
        <v>9.186E-05</v>
      </c>
      <c r="Y124" s="165">
        <v>9.184E-05</v>
      </c>
      <c r="Z124" s="165">
        <v>9.181E-05</v>
      </c>
      <c r="AB124" s="166">
        <f t="shared" si="1"/>
        <v>0.0001</v>
      </c>
    </row>
    <row r="125" spans="1:28" ht="12.75">
      <c r="A125" s="164" t="s">
        <v>1795</v>
      </c>
      <c r="B125" s="165">
        <v>0.0001</v>
      </c>
      <c r="C125" s="165">
        <v>9.995E-05</v>
      </c>
      <c r="D125" s="165">
        <v>9.983E-05</v>
      </c>
      <c r="E125" s="165">
        <v>9.968E-05</v>
      </c>
      <c r="F125" s="165">
        <v>9.951E-05</v>
      </c>
      <c r="G125" s="165">
        <v>9.933E-05</v>
      </c>
      <c r="H125" s="165">
        <v>9.916E-05</v>
      </c>
      <c r="I125" s="165">
        <v>9.9E-05</v>
      </c>
      <c r="J125" s="165">
        <v>9.887E-05</v>
      </c>
      <c r="K125" s="165">
        <v>9.875E-05</v>
      </c>
      <c r="L125" s="165">
        <v>9.863E-05</v>
      </c>
      <c r="M125" s="165">
        <v>9.852E-05</v>
      </c>
      <c r="N125" s="165">
        <v>9.84E-05</v>
      </c>
      <c r="O125" s="165">
        <v>9.828E-05</v>
      </c>
      <c r="P125" s="165">
        <v>9.816E-05</v>
      </c>
      <c r="Q125" s="165">
        <v>9.804E-05</v>
      </c>
      <c r="R125" s="165">
        <v>9.791E-05</v>
      </c>
      <c r="S125" s="165">
        <v>9.791E-05</v>
      </c>
      <c r="T125" s="165">
        <v>9.79E-05</v>
      </c>
      <c r="U125" s="165">
        <v>9.789E-05</v>
      </c>
      <c r="V125" s="165">
        <v>9.788E-05</v>
      </c>
      <c r="W125" s="165">
        <v>9.787E-05</v>
      </c>
      <c r="X125" s="165">
        <v>9.787E-05</v>
      </c>
      <c r="Y125" s="165">
        <v>9.786E-05</v>
      </c>
      <c r="Z125" s="165">
        <v>9.785E-05</v>
      </c>
      <c r="AB125" s="166">
        <f t="shared" si="1"/>
        <v>0.0001</v>
      </c>
    </row>
    <row r="126" spans="1:28" ht="12.75">
      <c r="A126" s="164" t="s">
        <v>1796</v>
      </c>
      <c r="B126" s="165">
        <v>0.0001</v>
      </c>
      <c r="C126" s="165">
        <v>9.988E-05</v>
      </c>
      <c r="D126" s="165">
        <v>9.962E-05</v>
      </c>
      <c r="E126" s="165">
        <v>9.929E-05</v>
      </c>
      <c r="F126" s="165">
        <v>9.892E-05</v>
      </c>
      <c r="G126" s="165">
        <v>9.852E-05</v>
      </c>
      <c r="H126" s="165">
        <v>9.813E-05</v>
      </c>
      <c r="I126" s="165">
        <v>9.779E-05</v>
      </c>
      <c r="J126" s="165">
        <v>9.75E-05</v>
      </c>
      <c r="K126" s="165">
        <v>9.724E-05</v>
      </c>
      <c r="L126" s="165">
        <v>9.698E-05</v>
      </c>
      <c r="M126" s="165">
        <v>9.673E-05</v>
      </c>
      <c r="N126" s="165">
        <v>9.648E-05</v>
      </c>
      <c r="O126" s="165">
        <v>9.622E-05</v>
      </c>
      <c r="P126" s="165">
        <v>9.596E-05</v>
      </c>
      <c r="Q126" s="165">
        <v>9.569E-05</v>
      </c>
      <c r="R126" s="165">
        <v>9.542E-05</v>
      </c>
      <c r="S126" s="165">
        <v>9.54E-05</v>
      </c>
      <c r="T126" s="165">
        <v>9.538E-05</v>
      </c>
      <c r="U126" s="165">
        <v>9.536E-05</v>
      </c>
      <c r="V126" s="165">
        <v>9.535E-05</v>
      </c>
      <c r="W126" s="165">
        <v>9.533E-05</v>
      </c>
      <c r="X126" s="165">
        <v>9.532E-05</v>
      </c>
      <c r="Y126" s="165">
        <v>9.53E-05</v>
      </c>
      <c r="Z126" s="165">
        <v>9.528E-05</v>
      </c>
      <c r="AB126" s="166">
        <f t="shared" si="1"/>
        <v>0.0001</v>
      </c>
    </row>
    <row r="127" spans="1:28" ht="12.75">
      <c r="A127" s="164" t="s">
        <v>1797</v>
      </c>
      <c r="B127" s="165">
        <v>0.0001</v>
      </c>
      <c r="C127" s="165">
        <v>9.987E-05</v>
      </c>
      <c r="D127" s="165">
        <v>9.959E-05</v>
      </c>
      <c r="E127" s="165">
        <v>9.923E-05</v>
      </c>
      <c r="F127" s="165">
        <v>9.883E-05</v>
      </c>
      <c r="G127" s="165">
        <v>9.84E-05</v>
      </c>
      <c r="H127" s="165">
        <v>9.799E-05</v>
      </c>
      <c r="I127" s="165">
        <v>9.762E-05</v>
      </c>
      <c r="J127" s="165">
        <v>9.731E-05</v>
      </c>
      <c r="K127" s="165">
        <v>9.702E-05</v>
      </c>
      <c r="L127" s="165">
        <v>9.675E-05</v>
      </c>
      <c r="M127" s="165">
        <v>9.648E-05</v>
      </c>
      <c r="N127" s="165">
        <v>9.621E-05</v>
      </c>
      <c r="O127" s="165">
        <v>9.593E-05</v>
      </c>
      <c r="P127" s="165">
        <v>9.565E-05</v>
      </c>
      <c r="Q127" s="165">
        <v>9.536E-05</v>
      </c>
      <c r="R127" s="165">
        <v>9.507E-05</v>
      </c>
      <c r="S127" s="165">
        <v>9.505E-05</v>
      </c>
      <c r="T127" s="165">
        <v>9.503E-05</v>
      </c>
      <c r="U127" s="165">
        <v>9.501E-05</v>
      </c>
      <c r="V127" s="165">
        <v>9.499E-05</v>
      </c>
      <c r="W127" s="165">
        <v>9.498E-05</v>
      </c>
      <c r="X127" s="165">
        <v>9.496E-05</v>
      </c>
      <c r="Y127" s="165">
        <v>9.494E-05</v>
      </c>
      <c r="Z127" s="165">
        <v>9.492E-05</v>
      </c>
      <c r="AB127" s="166">
        <f t="shared" si="1"/>
        <v>0.0001</v>
      </c>
    </row>
    <row r="128" spans="1:28" ht="12.75">
      <c r="A128" s="164" t="s">
        <v>224</v>
      </c>
      <c r="B128" s="165">
        <v>0.0001</v>
      </c>
      <c r="C128" s="165">
        <v>9.995E-05</v>
      </c>
      <c r="D128" s="165">
        <v>9.984E-05</v>
      </c>
      <c r="E128" s="165">
        <v>9.971E-05</v>
      </c>
      <c r="F128" s="165">
        <v>9.955E-05</v>
      </c>
      <c r="G128" s="165">
        <v>9.939E-05</v>
      </c>
      <c r="H128" s="165">
        <v>9.923E-05</v>
      </c>
      <c r="I128" s="165">
        <v>9.908E-05</v>
      </c>
      <c r="J128" s="165">
        <v>9.896E-05</v>
      </c>
      <c r="K128" s="165">
        <v>9.885E-05</v>
      </c>
      <c r="L128" s="165">
        <v>9.874E-05</v>
      </c>
      <c r="M128" s="165">
        <v>9.864E-05</v>
      </c>
      <c r="N128" s="165">
        <v>9.853E-05</v>
      </c>
      <c r="O128" s="165">
        <v>9.842E-05</v>
      </c>
      <c r="P128" s="165">
        <v>9.831E-05</v>
      </c>
      <c r="Q128" s="165">
        <v>9.82E-05</v>
      </c>
      <c r="R128" s="165">
        <v>9.808E-05</v>
      </c>
      <c r="S128" s="165">
        <v>9.808E-05</v>
      </c>
      <c r="T128" s="165">
        <v>9.807E-05</v>
      </c>
      <c r="U128" s="165">
        <v>9.806E-05</v>
      </c>
      <c r="V128" s="165">
        <v>9.805E-05</v>
      </c>
      <c r="W128" s="165">
        <v>9.805E-05</v>
      </c>
      <c r="X128" s="165">
        <v>9.804E-05</v>
      </c>
      <c r="Y128" s="165">
        <v>9.803E-05</v>
      </c>
      <c r="Z128" s="165">
        <v>9.803E-05</v>
      </c>
      <c r="AB128" s="166">
        <f t="shared" si="1"/>
        <v>0.0001</v>
      </c>
    </row>
    <row r="129" spans="1:28" ht="12.75">
      <c r="A129" s="164" t="s">
        <v>1360</v>
      </c>
      <c r="B129" s="165">
        <v>0.0001</v>
      </c>
      <c r="C129" s="165">
        <v>9.994E-05</v>
      </c>
      <c r="D129" s="165">
        <v>9.982E-05</v>
      </c>
      <c r="E129" s="165">
        <v>9.967E-05</v>
      </c>
      <c r="F129" s="165">
        <v>9.95E-05</v>
      </c>
      <c r="G129" s="165">
        <v>9.931E-05</v>
      </c>
      <c r="H129" s="165">
        <v>9.913E-05</v>
      </c>
      <c r="I129" s="165">
        <v>9.897E-05</v>
      </c>
      <c r="J129" s="165">
        <v>9.883E-05</v>
      </c>
      <c r="K129" s="165">
        <v>9.871E-05</v>
      </c>
      <c r="L129" s="165">
        <v>9.859E-05</v>
      </c>
      <c r="M129" s="165">
        <v>9.847E-05</v>
      </c>
      <c r="N129" s="165">
        <v>9.835E-05</v>
      </c>
      <c r="O129" s="165">
        <v>9.822E-05</v>
      </c>
      <c r="P129" s="165">
        <v>9.81E-05</v>
      </c>
      <c r="Q129" s="165">
        <v>9.797E-05</v>
      </c>
      <c r="R129" s="165">
        <v>9.784E-05</v>
      </c>
      <c r="S129" s="165">
        <v>9.783E-05</v>
      </c>
      <c r="T129" s="165">
        <v>9.783E-05</v>
      </c>
      <c r="U129" s="165">
        <v>9.782E-05</v>
      </c>
      <c r="V129" s="165">
        <v>9.781E-05</v>
      </c>
      <c r="W129" s="165">
        <v>9.78E-05</v>
      </c>
      <c r="X129" s="165">
        <v>9.779E-05</v>
      </c>
      <c r="Y129" s="165">
        <v>9.779E-05</v>
      </c>
      <c r="Z129" s="165">
        <v>9.778E-05</v>
      </c>
      <c r="AB129" s="166">
        <f t="shared" si="1"/>
        <v>0.0001</v>
      </c>
    </row>
    <row r="130" spans="1:28" ht="12.75">
      <c r="A130" s="164" t="s">
        <v>1943</v>
      </c>
      <c r="B130" s="165">
        <v>0</v>
      </c>
      <c r="C130" s="165">
        <v>5.823E-07</v>
      </c>
      <c r="D130" s="165">
        <v>9.132E-07</v>
      </c>
      <c r="E130" s="165">
        <v>9.36E-07</v>
      </c>
      <c r="F130" s="165">
        <v>9.364E-07</v>
      </c>
      <c r="G130" s="165">
        <v>9.364E-07</v>
      </c>
      <c r="H130" s="165">
        <v>9.364E-07</v>
      </c>
      <c r="I130" s="165">
        <v>9.364E-07</v>
      </c>
      <c r="J130" s="165">
        <v>9.364E-07</v>
      </c>
      <c r="K130" s="165">
        <v>9.364E-07</v>
      </c>
      <c r="L130" s="165">
        <v>9.364E-07</v>
      </c>
      <c r="M130" s="165">
        <v>9.364E-07</v>
      </c>
      <c r="N130" s="165">
        <v>9.364E-07</v>
      </c>
      <c r="O130" s="165">
        <v>9.364E-07</v>
      </c>
      <c r="P130" s="165">
        <v>9.364E-07</v>
      </c>
      <c r="Q130" s="165">
        <v>9.364E-07</v>
      </c>
      <c r="R130" s="165">
        <v>9.364E-07</v>
      </c>
      <c r="S130" s="165">
        <v>9.364E-07</v>
      </c>
      <c r="T130" s="165">
        <v>9.364E-07</v>
      </c>
      <c r="U130" s="165">
        <v>9.364E-07</v>
      </c>
      <c r="V130" s="165">
        <v>9.364E-07</v>
      </c>
      <c r="W130" s="165">
        <v>9.364E-07</v>
      </c>
      <c r="X130" s="165">
        <v>9.364E-07</v>
      </c>
      <c r="Y130" s="165">
        <v>9.364E-07</v>
      </c>
      <c r="Z130" s="165">
        <v>9.364E-07</v>
      </c>
      <c r="AB130" s="166">
        <f t="shared" si="1"/>
        <v>9.364E-07</v>
      </c>
    </row>
    <row r="131" spans="1:28" ht="12.75">
      <c r="A131" s="164" t="s">
        <v>312</v>
      </c>
      <c r="B131" s="165">
        <v>0</v>
      </c>
      <c r="C131" s="165">
        <v>7.569E-05</v>
      </c>
      <c r="D131" s="165">
        <v>0.0001215</v>
      </c>
      <c r="E131" s="165">
        <v>0.0001324</v>
      </c>
      <c r="F131" s="165">
        <v>0.0001367</v>
      </c>
      <c r="G131" s="165">
        <v>0.0001386</v>
      </c>
      <c r="H131" s="165">
        <v>0.0001395</v>
      </c>
      <c r="I131" s="165">
        <v>0.00014</v>
      </c>
      <c r="J131" s="165">
        <v>0.0001403</v>
      </c>
      <c r="K131" s="165">
        <v>0.0001406</v>
      </c>
      <c r="L131" s="165">
        <v>0.0001409</v>
      </c>
      <c r="M131" s="165">
        <v>0.0001411</v>
      </c>
      <c r="N131" s="165">
        <v>0.0001413</v>
      </c>
      <c r="O131" s="165">
        <v>0.0001416</v>
      </c>
      <c r="P131" s="165">
        <v>0.0001418</v>
      </c>
      <c r="Q131" s="165">
        <v>0.000142</v>
      </c>
      <c r="R131" s="165">
        <v>0.0001422</v>
      </c>
      <c r="S131" s="165">
        <v>0.0001422</v>
      </c>
      <c r="T131" s="165">
        <v>0.0001422</v>
      </c>
      <c r="U131" s="165">
        <v>0.0001422</v>
      </c>
      <c r="V131" s="165">
        <v>0.0001422</v>
      </c>
      <c r="W131" s="165">
        <v>0.0001422</v>
      </c>
      <c r="X131" s="165">
        <v>0.0001422</v>
      </c>
      <c r="Y131" s="165">
        <v>0.0001422</v>
      </c>
      <c r="Z131" s="165">
        <v>0.0001422</v>
      </c>
      <c r="AB131" s="166">
        <f t="shared" si="1"/>
        <v>0.0001422</v>
      </c>
    </row>
    <row r="132" spans="1:28" ht="12.75">
      <c r="A132" s="164" t="s">
        <v>1351</v>
      </c>
      <c r="B132" s="165">
        <v>0</v>
      </c>
      <c r="C132" s="165">
        <v>0.00148</v>
      </c>
      <c r="D132" s="165">
        <v>0.006048</v>
      </c>
      <c r="E132" s="165">
        <v>0.01212</v>
      </c>
      <c r="F132" s="165">
        <v>0.01841</v>
      </c>
      <c r="G132" s="165">
        <v>0.0245</v>
      </c>
      <c r="H132" s="165">
        <v>0.03024</v>
      </c>
      <c r="I132" s="165">
        <v>0.03565</v>
      </c>
      <c r="J132" s="165">
        <v>0.04087</v>
      </c>
      <c r="K132" s="165">
        <v>0.04604</v>
      </c>
      <c r="L132" s="165">
        <v>0.0512</v>
      </c>
      <c r="M132" s="165">
        <v>0.0563</v>
      </c>
      <c r="N132" s="165">
        <v>0.06131</v>
      </c>
      <c r="O132" s="165">
        <v>0.06624</v>
      </c>
      <c r="P132" s="165">
        <v>0.07108</v>
      </c>
      <c r="Q132" s="165">
        <v>0.07584</v>
      </c>
      <c r="R132" s="165">
        <v>0.08052</v>
      </c>
      <c r="S132" s="165">
        <v>0.08167</v>
      </c>
      <c r="T132" s="165">
        <v>0.08299</v>
      </c>
      <c r="U132" s="165">
        <v>0.08431</v>
      </c>
      <c r="V132" s="165">
        <v>0.08562</v>
      </c>
      <c r="W132" s="165">
        <v>0.0869</v>
      </c>
      <c r="X132" s="165">
        <v>0.08815</v>
      </c>
      <c r="Y132" s="165">
        <v>0.08937</v>
      </c>
      <c r="Z132" s="165">
        <v>0.09055</v>
      </c>
      <c r="AB132" s="166">
        <f t="shared" si="1"/>
        <v>0.09055</v>
      </c>
    </row>
    <row r="133" spans="1:28" ht="12.75">
      <c r="A133" s="164" t="s">
        <v>776</v>
      </c>
      <c r="B133" s="165">
        <v>1</v>
      </c>
      <c r="C133" s="165">
        <v>0.9949</v>
      </c>
      <c r="D133" s="165">
        <v>0.984</v>
      </c>
      <c r="E133" s="165">
        <v>0.9702</v>
      </c>
      <c r="F133" s="165">
        <v>0.955</v>
      </c>
      <c r="G133" s="165">
        <v>0.9389</v>
      </c>
      <c r="H133" s="165">
        <v>0.9235</v>
      </c>
      <c r="I133" s="165">
        <v>0.9103</v>
      </c>
      <c r="J133" s="165">
        <v>0.8989</v>
      </c>
      <c r="K133" s="165">
        <v>0.8887</v>
      </c>
      <c r="L133" s="165">
        <v>0.8791</v>
      </c>
      <c r="M133" s="165">
        <v>0.8695</v>
      </c>
      <c r="N133" s="165">
        <v>0.86</v>
      </c>
      <c r="O133" s="165">
        <v>0.8504</v>
      </c>
      <c r="P133" s="165">
        <v>0.8407</v>
      </c>
      <c r="Q133" s="165">
        <v>0.831</v>
      </c>
      <c r="R133" s="165">
        <v>0.8211</v>
      </c>
      <c r="S133" s="165">
        <v>0.8205</v>
      </c>
      <c r="T133" s="165">
        <v>0.8199</v>
      </c>
      <c r="U133" s="165">
        <v>0.8193</v>
      </c>
      <c r="V133" s="165">
        <v>0.8186</v>
      </c>
      <c r="W133" s="165">
        <v>0.8181</v>
      </c>
      <c r="X133" s="165">
        <v>0.8175</v>
      </c>
      <c r="Y133" s="165">
        <v>0.8169</v>
      </c>
      <c r="Z133" s="165">
        <v>0.8163</v>
      </c>
      <c r="AB133" s="166">
        <f t="shared" si="1"/>
        <v>1</v>
      </c>
    </row>
    <row r="134" spans="1:28" ht="12.75">
      <c r="A134" s="164" t="s">
        <v>1230</v>
      </c>
      <c r="B134" s="165">
        <v>0</v>
      </c>
      <c r="C134" s="165">
        <v>0.005135</v>
      </c>
      <c r="D134" s="165">
        <v>0.01605</v>
      </c>
      <c r="E134" s="165">
        <v>0.02976</v>
      </c>
      <c r="F134" s="165">
        <v>0.04503</v>
      </c>
      <c r="G134" s="165">
        <v>0.06112</v>
      </c>
      <c r="H134" s="165">
        <v>0.07646</v>
      </c>
      <c r="I134" s="165">
        <v>0.08975</v>
      </c>
      <c r="J134" s="165">
        <v>0.1011</v>
      </c>
      <c r="K134" s="165">
        <v>0.1113</v>
      </c>
      <c r="L134" s="165">
        <v>0.1209</v>
      </c>
      <c r="M134" s="165">
        <v>0.1305</v>
      </c>
      <c r="N134" s="165">
        <v>0.14</v>
      </c>
      <c r="O134" s="165">
        <v>0.1496</v>
      </c>
      <c r="P134" s="165">
        <v>0.1593</v>
      </c>
      <c r="Q134" s="165">
        <v>0.169</v>
      </c>
      <c r="R134" s="165">
        <v>0.1789</v>
      </c>
      <c r="S134" s="165">
        <v>0.1795</v>
      </c>
      <c r="T134" s="165">
        <v>0.1801</v>
      </c>
      <c r="U134" s="165">
        <v>0.1807</v>
      </c>
      <c r="V134" s="165">
        <v>0.1814</v>
      </c>
      <c r="W134" s="165">
        <v>0.1819</v>
      </c>
      <c r="X134" s="165">
        <v>0.1825</v>
      </c>
      <c r="Y134" s="165">
        <v>0.1831</v>
      </c>
      <c r="Z134" s="165">
        <v>0.1837</v>
      </c>
      <c r="AB134" s="166">
        <f t="shared" si="1"/>
        <v>0.1837</v>
      </c>
    </row>
    <row r="135" spans="1:28" ht="12.75">
      <c r="A135" s="164" t="s">
        <v>1882</v>
      </c>
      <c r="B135" s="165">
        <v>3.36E-06</v>
      </c>
      <c r="C135" s="165">
        <v>0.002201</v>
      </c>
      <c r="D135" s="165">
        <v>0.007768</v>
      </c>
      <c r="E135" s="165">
        <v>0.01674</v>
      </c>
      <c r="F135" s="165">
        <v>0.02872</v>
      </c>
      <c r="G135" s="165">
        <v>0.04274</v>
      </c>
      <c r="H135" s="165">
        <v>0.05709</v>
      </c>
      <c r="I135" s="165">
        <v>0.0702</v>
      </c>
      <c r="J135" s="165">
        <v>0.0816</v>
      </c>
      <c r="K135" s="165">
        <v>0.09145</v>
      </c>
      <c r="L135" s="165">
        <v>0.1001</v>
      </c>
      <c r="M135" s="165">
        <v>0.1077</v>
      </c>
      <c r="N135" s="165">
        <v>0.1145</v>
      </c>
      <c r="O135" s="165">
        <v>0.1206</v>
      </c>
      <c r="P135" s="165">
        <v>0.1262</v>
      </c>
      <c r="Q135" s="165">
        <v>0.1313</v>
      </c>
      <c r="R135" s="165">
        <v>0.1359</v>
      </c>
      <c r="S135" s="165">
        <v>0.1369</v>
      </c>
      <c r="T135" s="165">
        <v>0.1378</v>
      </c>
      <c r="U135" s="165">
        <v>0.1387</v>
      </c>
      <c r="V135" s="165">
        <v>0.1395</v>
      </c>
      <c r="W135" s="165">
        <v>0.1403</v>
      </c>
      <c r="X135" s="165">
        <v>0.1411</v>
      </c>
      <c r="Y135" s="165">
        <v>0.1418</v>
      </c>
      <c r="Z135" s="165">
        <v>0.1425</v>
      </c>
      <c r="AB135" s="166">
        <f t="shared" si="1"/>
        <v>0.1425</v>
      </c>
    </row>
    <row r="136" spans="1:28" ht="12.75">
      <c r="A136" s="164" t="s">
        <v>1625</v>
      </c>
      <c r="B136" s="165">
        <v>0</v>
      </c>
      <c r="C136" s="165">
        <v>3.643</v>
      </c>
      <c r="D136" s="165">
        <v>11.43</v>
      </c>
      <c r="E136" s="165">
        <v>21.34</v>
      </c>
      <c r="F136" s="165">
        <v>32.56</v>
      </c>
      <c r="G136" s="165">
        <v>44.64</v>
      </c>
      <c r="H136" s="165">
        <v>56.37</v>
      </c>
      <c r="I136" s="165">
        <v>66.71</v>
      </c>
      <c r="J136" s="165">
        <v>75.65</v>
      </c>
      <c r="K136" s="165">
        <v>83.77</v>
      </c>
      <c r="L136" s="165">
        <v>91.59</v>
      </c>
      <c r="M136" s="165">
        <v>99.37</v>
      </c>
      <c r="N136" s="165">
        <v>107.2</v>
      </c>
      <c r="O136" s="165">
        <v>115.3</v>
      </c>
      <c r="P136" s="165">
        <v>123.5</v>
      </c>
      <c r="Q136" s="165">
        <v>131.8</v>
      </c>
      <c r="R136" s="165">
        <v>140.3</v>
      </c>
      <c r="S136" s="165">
        <v>140.9</v>
      </c>
      <c r="T136" s="165">
        <v>141.4</v>
      </c>
      <c r="U136" s="165">
        <v>141.9</v>
      </c>
      <c r="V136" s="165">
        <v>142.5</v>
      </c>
      <c r="W136" s="165">
        <v>143</v>
      </c>
      <c r="X136" s="165">
        <v>143.5</v>
      </c>
      <c r="Y136" s="165">
        <v>144</v>
      </c>
      <c r="Z136" s="165">
        <v>144.5</v>
      </c>
      <c r="AB136" s="166">
        <f aca="true" t="shared" si="2" ref="AB136:AB199">MAX(B136:Z136)</f>
        <v>144.5</v>
      </c>
    </row>
    <row r="137" spans="1:28" ht="12.75">
      <c r="A137" s="164" t="s">
        <v>1626</v>
      </c>
      <c r="B137" s="165">
        <v>0</v>
      </c>
      <c r="C137" s="165">
        <v>3.645</v>
      </c>
      <c r="D137" s="165">
        <v>11.43</v>
      </c>
      <c r="E137" s="165">
        <v>21.33</v>
      </c>
      <c r="F137" s="165">
        <v>32.56</v>
      </c>
      <c r="G137" s="165">
        <v>44.64</v>
      </c>
      <c r="H137" s="165">
        <v>56.39</v>
      </c>
      <c r="I137" s="165">
        <v>66.73</v>
      </c>
      <c r="J137" s="165">
        <v>75.68</v>
      </c>
      <c r="K137" s="165">
        <v>83.81</v>
      </c>
      <c r="L137" s="165">
        <v>91.64</v>
      </c>
      <c r="M137" s="165">
        <v>99.43</v>
      </c>
      <c r="N137" s="165">
        <v>107.3</v>
      </c>
      <c r="O137" s="165">
        <v>115.3</v>
      </c>
      <c r="P137" s="165">
        <v>123.5</v>
      </c>
      <c r="Q137" s="165">
        <v>131.9</v>
      </c>
      <c r="R137" s="165">
        <v>140.4</v>
      </c>
      <c r="S137" s="165">
        <v>140.9</v>
      </c>
      <c r="T137" s="165">
        <v>141.5</v>
      </c>
      <c r="U137" s="165">
        <v>142</v>
      </c>
      <c r="V137" s="165">
        <v>142.5</v>
      </c>
      <c r="W137" s="165">
        <v>143</v>
      </c>
      <c r="X137" s="165">
        <v>143.5</v>
      </c>
      <c r="Y137" s="165">
        <v>144</v>
      </c>
      <c r="Z137" s="165">
        <v>144.5</v>
      </c>
      <c r="AB137" s="166">
        <f t="shared" si="2"/>
        <v>144.5</v>
      </c>
    </row>
    <row r="138" spans="1:28" ht="12.75">
      <c r="A138" s="164" t="s">
        <v>1627</v>
      </c>
      <c r="B138" s="165">
        <v>1</v>
      </c>
      <c r="C138" s="165">
        <v>0.9999</v>
      </c>
      <c r="D138" s="165">
        <v>0.9991</v>
      </c>
      <c r="E138" s="165">
        <v>0.9958</v>
      </c>
      <c r="F138" s="165">
        <v>0.9843</v>
      </c>
      <c r="G138" s="165">
        <v>0.9491</v>
      </c>
      <c r="H138" s="165">
        <v>0.8738</v>
      </c>
      <c r="I138" s="165">
        <v>0.7711</v>
      </c>
      <c r="J138" s="165">
        <v>0.6763</v>
      </c>
      <c r="K138" s="165">
        <v>0.6091</v>
      </c>
      <c r="L138" s="165">
        <v>0.5663</v>
      </c>
      <c r="M138" s="165">
        <v>0.5429</v>
      </c>
      <c r="N138" s="165">
        <v>0.5285</v>
      </c>
      <c r="O138" s="165">
        <v>0.5178</v>
      </c>
      <c r="P138" s="165">
        <v>0.5085</v>
      </c>
      <c r="Q138" s="165">
        <v>0.4996</v>
      </c>
      <c r="R138" s="165">
        <v>0.4911</v>
      </c>
      <c r="S138" s="165">
        <v>0.0002595</v>
      </c>
      <c r="T138" s="165">
        <v>0.0002259</v>
      </c>
      <c r="U138" s="165">
        <v>0.0002117</v>
      </c>
      <c r="V138" s="165">
        <v>0.0002077</v>
      </c>
      <c r="W138" s="165">
        <v>0.0002088</v>
      </c>
      <c r="X138" s="165">
        <v>0.0002113</v>
      </c>
      <c r="Y138" s="165">
        <v>0.0002141</v>
      </c>
      <c r="Z138" s="165">
        <v>0.0002169</v>
      </c>
      <c r="AB138" s="166">
        <f t="shared" si="2"/>
        <v>1</v>
      </c>
    </row>
    <row r="139" spans="1:28" ht="12.75">
      <c r="A139" s="164" t="s">
        <v>1628</v>
      </c>
      <c r="B139" s="165">
        <v>0</v>
      </c>
      <c r="C139" s="165">
        <v>1.928E-07</v>
      </c>
      <c r="D139" s="165">
        <v>5.842E-06</v>
      </c>
      <c r="E139" s="165">
        <v>4.616E-05</v>
      </c>
      <c r="F139" s="165">
        <v>0.000194</v>
      </c>
      <c r="G139" s="165">
        <v>0.0005823</v>
      </c>
      <c r="H139" s="165">
        <v>0.001258</v>
      </c>
      <c r="I139" s="165">
        <v>0.00196</v>
      </c>
      <c r="J139" s="165">
        <v>0.002414</v>
      </c>
      <c r="K139" s="165">
        <v>0.002646</v>
      </c>
      <c r="L139" s="165">
        <v>0.002794</v>
      </c>
      <c r="M139" s="165">
        <v>0.002898</v>
      </c>
      <c r="N139" s="165">
        <v>0.002993</v>
      </c>
      <c r="O139" s="165">
        <v>0.003073</v>
      </c>
      <c r="P139" s="165">
        <v>0.003145</v>
      </c>
      <c r="Q139" s="165">
        <v>0.003207</v>
      </c>
      <c r="R139" s="165">
        <v>0.003261</v>
      </c>
      <c r="S139" s="165">
        <v>0.4324</v>
      </c>
      <c r="T139" s="165">
        <v>0.3996</v>
      </c>
      <c r="U139" s="165">
        <v>0.3863</v>
      </c>
      <c r="V139" s="165">
        <v>0.3846</v>
      </c>
      <c r="W139" s="165">
        <v>0.3889</v>
      </c>
      <c r="X139" s="165">
        <v>0.3951</v>
      </c>
      <c r="Y139" s="165">
        <v>0.4012</v>
      </c>
      <c r="Z139" s="165">
        <v>0.4075</v>
      </c>
      <c r="AB139" s="166">
        <f t="shared" si="2"/>
        <v>0.4324</v>
      </c>
    </row>
    <row r="140" spans="1:28" ht="12.75">
      <c r="A140" s="164" t="s">
        <v>1629</v>
      </c>
      <c r="B140" s="165">
        <v>0</v>
      </c>
      <c r="C140" s="165">
        <v>0.0001056</v>
      </c>
      <c r="D140" s="165">
        <v>0.0008522</v>
      </c>
      <c r="E140" s="165">
        <v>0.00399</v>
      </c>
      <c r="F140" s="165">
        <v>0.01491</v>
      </c>
      <c r="G140" s="165">
        <v>0.04822</v>
      </c>
      <c r="H140" s="165">
        <v>0.1188</v>
      </c>
      <c r="I140" s="165">
        <v>0.2122</v>
      </c>
      <c r="J140" s="165">
        <v>0.2944</v>
      </c>
      <c r="K140" s="165">
        <v>0.3495</v>
      </c>
      <c r="L140" s="165">
        <v>0.3839</v>
      </c>
      <c r="M140" s="165">
        <v>0.4027</v>
      </c>
      <c r="N140" s="165">
        <v>0.4147</v>
      </c>
      <c r="O140" s="165">
        <v>0.4241</v>
      </c>
      <c r="P140" s="165">
        <v>0.4324</v>
      </c>
      <c r="Q140" s="165">
        <v>0.4405</v>
      </c>
      <c r="R140" s="165">
        <v>0.4483</v>
      </c>
      <c r="S140" s="165">
        <v>0.2826</v>
      </c>
      <c r="T140" s="165">
        <v>0.2883</v>
      </c>
      <c r="U140" s="165">
        <v>0.2904</v>
      </c>
      <c r="V140" s="165">
        <v>0.2909</v>
      </c>
      <c r="W140" s="165">
        <v>0.2902</v>
      </c>
      <c r="X140" s="165">
        <v>0.2893</v>
      </c>
      <c r="Y140" s="165">
        <v>0.2884</v>
      </c>
      <c r="Z140" s="165">
        <v>0.2876</v>
      </c>
      <c r="AB140" s="166">
        <f t="shared" si="2"/>
        <v>0.4483</v>
      </c>
    </row>
    <row r="141" spans="1:28" ht="12.75">
      <c r="A141" s="164" t="s">
        <v>1630</v>
      </c>
      <c r="B141" s="165">
        <v>0</v>
      </c>
      <c r="C141" s="165">
        <v>1.349E-07</v>
      </c>
      <c r="D141" s="165">
        <v>1.015E-06</v>
      </c>
      <c r="E141" s="165">
        <v>4.312E-06</v>
      </c>
      <c r="F141" s="165">
        <v>1.496E-05</v>
      </c>
      <c r="G141" s="165">
        <v>4.668E-05</v>
      </c>
      <c r="H141" s="165">
        <v>0.0001169</v>
      </c>
      <c r="I141" s="165">
        <v>0.0002216</v>
      </c>
      <c r="J141" s="165">
        <v>0.0003311</v>
      </c>
      <c r="K141" s="165">
        <v>0.0004171</v>
      </c>
      <c r="L141" s="165">
        <v>0.000474</v>
      </c>
      <c r="M141" s="165">
        <v>0.0005056</v>
      </c>
      <c r="N141" s="165">
        <v>0.0005235</v>
      </c>
      <c r="O141" s="165">
        <v>0.000535</v>
      </c>
      <c r="P141" s="165">
        <v>0.0005444</v>
      </c>
      <c r="Q141" s="165">
        <v>0.0005527</v>
      </c>
      <c r="R141" s="165">
        <v>0.0005603</v>
      </c>
      <c r="S141" s="165">
        <v>0.0009621</v>
      </c>
      <c r="T141" s="165">
        <v>0.000998</v>
      </c>
      <c r="U141" s="165">
        <v>0.001012</v>
      </c>
      <c r="V141" s="165">
        <v>0.001012</v>
      </c>
      <c r="W141" s="165">
        <v>0.001006</v>
      </c>
      <c r="X141" s="165">
        <v>0.0009974</v>
      </c>
      <c r="Y141" s="165">
        <v>0.0009888</v>
      </c>
      <c r="Z141" s="165">
        <v>0.0009802</v>
      </c>
      <c r="AB141" s="166">
        <f t="shared" si="2"/>
        <v>0.001012</v>
      </c>
    </row>
    <row r="142" spans="1:28" ht="12.75">
      <c r="A142" s="164" t="s">
        <v>1631</v>
      </c>
      <c r="B142" s="165">
        <v>0</v>
      </c>
      <c r="C142" s="165">
        <v>2.2E-06</v>
      </c>
      <c r="D142" s="165">
        <v>2.691E-05</v>
      </c>
      <c r="E142" s="165">
        <v>0.000145</v>
      </c>
      <c r="F142" s="165">
        <v>0.0005742</v>
      </c>
      <c r="G142" s="165">
        <v>0.002016</v>
      </c>
      <c r="H142" s="165">
        <v>0.006067</v>
      </c>
      <c r="I142" s="165">
        <v>0.01453</v>
      </c>
      <c r="J142" s="165">
        <v>0.02663</v>
      </c>
      <c r="K142" s="165">
        <v>0.03831</v>
      </c>
      <c r="L142" s="165">
        <v>0.04651</v>
      </c>
      <c r="M142" s="165">
        <v>0.05099</v>
      </c>
      <c r="N142" s="165">
        <v>0.05332</v>
      </c>
      <c r="O142" s="165">
        <v>0.05454</v>
      </c>
      <c r="P142" s="165">
        <v>0.05543</v>
      </c>
      <c r="Q142" s="165">
        <v>0.05618</v>
      </c>
      <c r="R142" s="165">
        <v>0.05682</v>
      </c>
      <c r="S142" s="165">
        <v>0.2838</v>
      </c>
      <c r="T142" s="165">
        <v>0.3109</v>
      </c>
      <c r="U142" s="165">
        <v>0.3221</v>
      </c>
      <c r="V142" s="165">
        <v>0.3233</v>
      </c>
      <c r="W142" s="165">
        <v>0.3196</v>
      </c>
      <c r="X142" s="165">
        <v>0.3144</v>
      </c>
      <c r="Y142" s="165">
        <v>0.3092</v>
      </c>
      <c r="Z142" s="165">
        <v>0.3036</v>
      </c>
      <c r="AB142" s="166">
        <f t="shared" si="2"/>
        <v>0.3233</v>
      </c>
    </row>
    <row r="143" spans="1:28" ht="12.75">
      <c r="A143" s="164" t="s">
        <v>1632</v>
      </c>
      <c r="B143" s="165">
        <v>0.1</v>
      </c>
      <c r="C143" s="165">
        <v>0.09741</v>
      </c>
      <c r="D143" s="165">
        <v>0.08937</v>
      </c>
      <c r="E143" s="165">
        <v>0.0789</v>
      </c>
      <c r="F143" s="165">
        <v>0.06896</v>
      </c>
      <c r="G143" s="165">
        <v>0.06093</v>
      </c>
      <c r="H143" s="165">
        <v>0.05539</v>
      </c>
      <c r="I143" s="165">
        <v>0.05193</v>
      </c>
      <c r="J143" s="165">
        <v>0.04973</v>
      </c>
      <c r="K143" s="165">
        <v>0.04814</v>
      </c>
      <c r="L143" s="165">
        <v>0.0468</v>
      </c>
      <c r="M143" s="165">
        <v>0.04558</v>
      </c>
      <c r="N143" s="165">
        <v>0.04443</v>
      </c>
      <c r="O143" s="165">
        <v>0.04332</v>
      </c>
      <c r="P143" s="165">
        <v>0.04224</v>
      </c>
      <c r="Q143" s="165">
        <v>0.04117</v>
      </c>
      <c r="R143" s="165">
        <v>0.04013</v>
      </c>
      <c r="S143" s="165">
        <v>0.03908</v>
      </c>
      <c r="T143" s="165">
        <v>0.03812</v>
      </c>
      <c r="U143" s="165">
        <v>0.03728</v>
      </c>
      <c r="V143" s="165">
        <v>0.03652</v>
      </c>
      <c r="W143" s="165">
        <v>0.0358</v>
      </c>
      <c r="X143" s="165">
        <v>0.03511</v>
      </c>
      <c r="Y143" s="165">
        <v>0.03443</v>
      </c>
      <c r="Z143" s="165">
        <v>0.03377</v>
      </c>
      <c r="AB143" s="166">
        <f t="shared" si="2"/>
        <v>0.1</v>
      </c>
    </row>
    <row r="144" spans="1:28" ht="12.75">
      <c r="A144" s="164" t="s">
        <v>1633</v>
      </c>
      <c r="B144" s="165">
        <v>0</v>
      </c>
      <c r="C144" s="165">
        <v>0.001557</v>
      </c>
      <c r="D144" s="165">
        <v>0.003521</v>
      </c>
      <c r="E144" s="165">
        <v>0.004811</v>
      </c>
      <c r="F144" s="165">
        <v>0.005558</v>
      </c>
      <c r="G144" s="165">
        <v>0.005922</v>
      </c>
      <c r="H144" s="165">
        <v>0.005991</v>
      </c>
      <c r="I144" s="165">
        <v>0.005874</v>
      </c>
      <c r="J144" s="165">
        <v>0.005668</v>
      </c>
      <c r="K144" s="165">
        <v>0.005438</v>
      </c>
      <c r="L144" s="165">
        <v>0.005213</v>
      </c>
      <c r="M144" s="165">
        <v>0.005006</v>
      </c>
      <c r="N144" s="165">
        <v>0.004818</v>
      </c>
      <c r="O144" s="165">
        <v>0.004651</v>
      </c>
      <c r="P144" s="165">
        <v>0.004502</v>
      </c>
      <c r="Q144" s="165">
        <v>0.004369</v>
      </c>
      <c r="R144" s="165">
        <v>0.004248</v>
      </c>
      <c r="S144" s="165">
        <v>0.004253</v>
      </c>
      <c r="T144" s="165">
        <v>0.004243</v>
      </c>
      <c r="U144" s="165">
        <v>0.004232</v>
      </c>
      <c r="V144" s="165">
        <v>0.004219</v>
      </c>
      <c r="W144" s="165">
        <v>0.004206</v>
      </c>
      <c r="X144" s="165">
        <v>0.004193</v>
      </c>
      <c r="Y144" s="165">
        <v>0.004181</v>
      </c>
      <c r="Z144" s="165">
        <v>0.004168</v>
      </c>
      <c r="AB144" s="166">
        <f t="shared" si="2"/>
        <v>0.005991</v>
      </c>
    </row>
    <row r="145" spans="1:28" ht="12.75">
      <c r="A145" s="164" t="s">
        <v>1634</v>
      </c>
      <c r="B145" s="165">
        <v>0</v>
      </c>
      <c r="C145" s="165">
        <v>0.0002536</v>
      </c>
      <c r="D145" s="165">
        <v>0.002473</v>
      </c>
      <c r="E145" s="165">
        <v>0.007807</v>
      </c>
      <c r="F145" s="165">
        <v>0.01497</v>
      </c>
      <c r="G145" s="165">
        <v>0.02238</v>
      </c>
      <c r="H145" s="165">
        <v>0.0285</v>
      </c>
      <c r="I145" s="165">
        <v>0.03244</v>
      </c>
      <c r="J145" s="165">
        <v>0.03441</v>
      </c>
      <c r="K145" s="165">
        <v>0.03501</v>
      </c>
      <c r="L145" s="165">
        <v>0.03485</v>
      </c>
      <c r="M145" s="165">
        <v>0.03431</v>
      </c>
      <c r="N145" s="165">
        <v>0.03359</v>
      </c>
      <c r="O145" s="165">
        <v>0.03281</v>
      </c>
      <c r="P145" s="165">
        <v>0.03202</v>
      </c>
      <c r="Q145" s="165">
        <v>0.03122</v>
      </c>
      <c r="R145" s="165">
        <v>0.03042</v>
      </c>
      <c r="S145" s="165">
        <v>0.03018</v>
      </c>
      <c r="T145" s="165">
        <v>0.02972</v>
      </c>
      <c r="U145" s="165">
        <v>0.02913</v>
      </c>
      <c r="V145" s="165">
        <v>0.02848</v>
      </c>
      <c r="W145" s="165">
        <v>0.0278</v>
      </c>
      <c r="X145" s="165">
        <v>0.02714</v>
      </c>
      <c r="Y145" s="165">
        <v>0.02648</v>
      </c>
      <c r="Z145" s="165">
        <v>0.02585</v>
      </c>
      <c r="AB145" s="166">
        <f t="shared" si="2"/>
        <v>0.03501</v>
      </c>
    </row>
    <row r="146" spans="1:28" ht="12.75">
      <c r="A146" s="164" t="s">
        <v>1635</v>
      </c>
      <c r="B146" s="165">
        <v>0</v>
      </c>
      <c r="C146" s="165">
        <v>0.004919</v>
      </c>
      <c r="D146" s="165">
        <v>0.0073</v>
      </c>
      <c r="E146" s="165">
        <v>0.005701</v>
      </c>
      <c r="F146" s="165">
        <v>0.003705</v>
      </c>
      <c r="G146" s="165">
        <v>0.002622</v>
      </c>
      <c r="H146" s="165">
        <v>0.002666</v>
      </c>
      <c r="I146" s="165">
        <v>0.003585</v>
      </c>
      <c r="J146" s="165">
        <v>0.004964</v>
      </c>
      <c r="K146" s="165">
        <v>0.006449</v>
      </c>
      <c r="L146" s="165">
        <v>0.007843</v>
      </c>
      <c r="M146" s="165">
        <v>0.009066</v>
      </c>
      <c r="N146" s="165">
        <v>0.01009</v>
      </c>
      <c r="O146" s="165">
        <v>0.01093</v>
      </c>
      <c r="P146" s="165">
        <v>0.01159</v>
      </c>
      <c r="Q146" s="165">
        <v>0.0121</v>
      </c>
      <c r="R146" s="165">
        <v>0.01247</v>
      </c>
      <c r="S146" s="165">
        <v>0.01257</v>
      </c>
      <c r="T146" s="165">
        <v>0.01264</v>
      </c>
      <c r="U146" s="165">
        <v>0.01271</v>
      </c>
      <c r="V146" s="165">
        <v>0.01279</v>
      </c>
      <c r="W146" s="165">
        <v>0.01286</v>
      </c>
      <c r="X146" s="165">
        <v>0.01294</v>
      </c>
      <c r="Y146" s="165">
        <v>0.01301</v>
      </c>
      <c r="Z146" s="165">
        <v>0.01308</v>
      </c>
      <c r="AB146" s="166">
        <f t="shared" si="2"/>
        <v>0.01308</v>
      </c>
    </row>
    <row r="147" spans="1:28" ht="12.75">
      <c r="A147" s="164" t="s">
        <v>1636</v>
      </c>
      <c r="B147" s="165">
        <v>0</v>
      </c>
      <c r="C147" s="165">
        <v>7.628E-05</v>
      </c>
      <c r="D147" s="165">
        <v>0.0001225</v>
      </c>
      <c r="E147" s="165">
        <v>0.0001333</v>
      </c>
      <c r="F147" s="165">
        <v>0.0001377</v>
      </c>
      <c r="G147" s="165">
        <v>0.0001395</v>
      </c>
      <c r="H147" s="165">
        <v>0.0001404</v>
      </c>
      <c r="I147" s="165">
        <v>0.0001409</v>
      </c>
      <c r="J147" s="165">
        <v>0.0001413</v>
      </c>
      <c r="K147" s="165">
        <v>0.0001415</v>
      </c>
      <c r="L147" s="165">
        <v>0.0001418</v>
      </c>
      <c r="M147" s="165">
        <v>0.000142</v>
      </c>
      <c r="N147" s="165">
        <v>0.0001423</v>
      </c>
      <c r="O147" s="165">
        <v>0.0001425</v>
      </c>
      <c r="P147" s="165">
        <v>0.0001427</v>
      </c>
      <c r="Q147" s="165">
        <v>0.0001429</v>
      </c>
      <c r="R147" s="165">
        <v>0.0001431</v>
      </c>
      <c r="S147" s="165">
        <v>0.0001431</v>
      </c>
      <c r="T147" s="165">
        <v>0.0001431</v>
      </c>
      <c r="U147" s="165">
        <v>0.0001431</v>
      </c>
      <c r="V147" s="165">
        <v>0.0001431</v>
      </c>
      <c r="W147" s="165">
        <v>0.0001431</v>
      </c>
      <c r="X147" s="165">
        <v>0.0001431</v>
      </c>
      <c r="Y147" s="165">
        <v>0.0001431</v>
      </c>
      <c r="Z147" s="165">
        <v>0.0001431</v>
      </c>
      <c r="AB147" s="166">
        <f t="shared" si="2"/>
        <v>0.0001431</v>
      </c>
    </row>
    <row r="148" spans="1:28" ht="12.75">
      <c r="A148" s="164" t="s">
        <v>1637</v>
      </c>
      <c r="B148" s="165">
        <v>0</v>
      </c>
      <c r="C148" s="165">
        <v>0.2005</v>
      </c>
      <c r="D148" s="165">
        <v>0.3033</v>
      </c>
      <c r="E148" s="165">
        <v>0.3537</v>
      </c>
      <c r="F148" s="165">
        <v>0.3928</v>
      </c>
      <c r="G148" s="165">
        <v>0.4059</v>
      </c>
      <c r="H148" s="165">
        <v>0.3712</v>
      </c>
      <c r="I148" s="165">
        <v>0.3186</v>
      </c>
      <c r="J148" s="165">
        <v>0.2811</v>
      </c>
      <c r="K148" s="165">
        <v>0.2629</v>
      </c>
      <c r="L148" s="165">
        <v>0.2589</v>
      </c>
      <c r="M148" s="165">
        <v>0.2609</v>
      </c>
      <c r="N148" s="165">
        <v>0.2646</v>
      </c>
      <c r="O148" s="165">
        <v>0.2703</v>
      </c>
      <c r="P148" s="165">
        <v>0.2757</v>
      </c>
      <c r="Q148" s="165">
        <v>0.2812</v>
      </c>
      <c r="R148" s="165">
        <v>0.2866</v>
      </c>
      <c r="S148" s="165">
        <v>0.0187</v>
      </c>
      <c r="T148" s="165">
        <v>0.01794</v>
      </c>
      <c r="U148" s="165">
        <v>0.01747</v>
      </c>
      <c r="V148" s="165">
        <v>0.01719</v>
      </c>
      <c r="W148" s="165">
        <v>0.01697</v>
      </c>
      <c r="X148" s="165">
        <v>0.01677</v>
      </c>
      <c r="Y148" s="165">
        <v>0.01653</v>
      </c>
      <c r="Z148" s="165">
        <v>0.01642</v>
      </c>
      <c r="AB148" s="166">
        <f t="shared" si="2"/>
        <v>0.4059</v>
      </c>
    </row>
    <row r="149" spans="1:28" ht="12.75">
      <c r="A149" s="164" t="s">
        <v>1350</v>
      </c>
      <c r="B149" s="165">
        <v>3.99E-09</v>
      </c>
      <c r="C149" s="165">
        <v>8.073E-09</v>
      </c>
      <c r="D149" s="165">
        <v>1.118E-08</v>
      </c>
      <c r="E149" s="165">
        <v>1.066E-08</v>
      </c>
      <c r="F149" s="165">
        <v>9.113E-09</v>
      </c>
      <c r="G149" s="165">
        <v>7.522E-09</v>
      </c>
      <c r="H149" s="165">
        <v>6.314E-09</v>
      </c>
      <c r="I149" s="165">
        <v>5.586E-09</v>
      </c>
      <c r="J149" s="165">
        <v>5.226E-09</v>
      </c>
      <c r="K149" s="165">
        <v>5.086E-09</v>
      </c>
      <c r="L149" s="165">
        <v>5.061E-09</v>
      </c>
      <c r="M149" s="165">
        <v>5.088E-09</v>
      </c>
      <c r="N149" s="165">
        <v>5.135E-09</v>
      </c>
      <c r="O149" s="165">
        <v>5.185E-09</v>
      </c>
      <c r="P149" s="165">
        <v>5.232E-09</v>
      </c>
      <c r="Q149" s="165">
        <v>5.274E-09</v>
      </c>
      <c r="R149" s="165">
        <v>0</v>
      </c>
      <c r="S149" s="165">
        <v>0</v>
      </c>
      <c r="T149" s="165">
        <v>0</v>
      </c>
      <c r="U149" s="165">
        <v>0</v>
      </c>
      <c r="V149" s="165">
        <v>0</v>
      </c>
      <c r="W149" s="165">
        <v>0</v>
      </c>
      <c r="X149" s="165">
        <v>0</v>
      </c>
      <c r="Y149" s="165">
        <v>0</v>
      </c>
      <c r="Z149" s="165">
        <v>0</v>
      </c>
      <c r="AB149" s="166">
        <f t="shared" si="2"/>
        <v>1.118E-08</v>
      </c>
    </row>
    <row r="150" spans="1:28" ht="12.75">
      <c r="A150" s="164" t="s">
        <v>1981</v>
      </c>
      <c r="B150" s="165">
        <v>0</v>
      </c>
      <c r="C150" s="165">
        <v>1.289E-15</v>
      </c>
      <c r="D150" s="165">
        <v>4.4E-15</v>
      </c>
      <c r="E150" s="165">
        <v>8.408E-15</v>
      </c>
      <c r="F150" s="165">
        <v>1.238E-14</v>
      </c>
      <c r="G150" s="165">
        <v>1.6E-14</v>
      </c>
      <c r="H150" s="165">
        <v>1.888E-14</v>
      </c>
      <c r="I150" s="165">
        <v>2.087E-14</v>
      </c>
      <c r="J150" s="165">
        <v>2.216E-14</v>
      </c>
      <c r="K150" s="165">
        <v>2.304E-14</v>
      </c>
      <c r="L150" s="165">
        <v>2.372E-14</v>
      </c>
      <c r="M150" s="165">
        <v>2.428E-14</v>
      </c>
      <c r="N150" s="165">
        <v>2.476E-14</v>
      </c>
      <c r="O150" s="165">
        <v>2.52E-14</v>
      </c>
      <c r="P150" s="165">
        <v>2.559E-14</v>
      </c>
      <c r="Q150" s="165">
        <v>2.595E-14</v>
      </c>
      <c r="R150" s="165">
        <v>0</v>
      </c>
      <c r="S150" s="165">
        <v>0</v>
      </c>
      <c r="T150" s="165">
        <v>0</v>
      </c>
      <c r="U150" s="165">
        <v>0</v>
      </c>
      <c r="V150" s="165">
        <v>0</v>
      </c>
      <c r="W150" s="165">
        <v>0</v>
      </c>
      <c r="X150" s="165">
        <v>0</v>
      </c>
      <c r="Y150" s="165">
        <v>0</v>
      </c>
      <c r="Z150" s="165">
        <v>0</v>
      </c>
      <c r="AB150" s="166">
        <f t="shared" si="2"/>
        <v>2.595E-14</v>
      </c>
    </row>
    <row r="151" spans="1:28" ht="12.75">
      <c r="A151" s="164" t="s">
        <v>331</v>
      </c>
      <c r="B151" s="165">
        <v>8.044E-09</v>
      </c>
      <c r="C151" s="165">
        <v>1.662E-07</v>
      </c>
      <c r="D151" s="165">
        <v>6.905E-07</v>
      </c>
      <c r="E151" s="165">
        <v>1.569E-06</v>
      </c>
      <c r="F151" s="165">
        <v>2.981E-06</v>
      </c>
      <c r="G151" s="165">
        <v>5.396E-06</v>
      </c>
      <c r="H151" s="165">
        <v>9.252E-06</v>
      </c>
      <c r="I151" s="165">
        <v>1.459E-05</v>
      </c>
      <c r="J151" s="165">
        <v>2.055E-05</v>
      </c>
      <c r="K151" s="165">
        <v>2.563E-05</v>
      </c>
      <c r="L151" s="165">
        <v>2.911E-05</v>
      </c>
      <c r="M151" s="165">
        <v>3.111E-05</v>
      </c>
      <c r="N151" s="165">
        <v>3.228E-05</v>
      </c>
      <c r="O151" s="165">
        <v>3.311E-05</v>
      </c>
      <c r="P151" s="165">
        <v>3.381E-05</v>
      </c>
      <c r="Q151" s="165">
        <v>3.447E-05</v>
      </c>
      <c r="R151" s="165">
        <v>3.089E-05</v>
      </c>
      <c r="S151" s="165">
        <v>3.85E-05</v>
      </c>
      <c r="T151" s="165">
        <v>4E-05</v>
      </c>
      <c r="U151" s="165">
        <v>4.007E-05</v>
      </c>
      <c r="V151" s="165">
        <v>3.938E-05</v>
      </c>
      <c r="W151" s="165">
        <v>3.833E-05</v>
      </c>
      <c r="X151" s="165">
        <v>3.72E-05</v>
      </c>
      <c r="Y151" s="165">
        <v>3.609E-05</v>
      </c>
      <c r="Z151" s="165">
        <v>3.504E-05</v>
      </c>
      <c r="AB151" s="166">
        <f t="shared" si="2"/>
        <v>4.007E-05</v>
      </c>
    </row>
    <row r="152" spans="1:28" ht="12.75">
      <c r="A152" s="164" t="s">
        <v>273</v>
      </c>
      <c r="B152" s="165">
        <v>4.231E-09</v>
      </c>
      <c r="C152" s="165">
        <v>3.736E-08</v>
      </c>
      <c r="D152" s="165">
        <v>1.456E-07</v>
      </c>
      <c r="E152" s="165">
        <v>3.683E-07</v>
      </c>
      <c r="F152" s="165">
        <v>7.807E-07</v>
      </c>
      <c r="G152" s="165">
        <v>1.48E-06</v>
      </c>
      <c r="H152" s="165">
        <v>2.386E-06</v>
      </c>
      <c r="I152" s="165">
        <v>3.285E-06</v>
      </c>
      <c r="J152" s="165">
        <v>4.025E-06</v>
      </c>
      <c r="K152" s="165">
        <v>4.546E-06</v>
      </c>
      <c r="L152" s="165">
        <v>4.908E-06</v>
      </c>
      <c r="M152" s="165">
        <v>5.119E-06</v>
      </c>
      <c r="N152" s="165">
        <v>5.238E-06</v>
      </c>
      <c r="O152" s="165">
        <v>5.319E-06</v>
      </c>
      <c r="P152" s="165">
        <v>5.373E-06</v>
      </c>
      <c r="Q152" s="165">
        <v>5.413E-06</v>
      </c>
      <c r="R152" s="165">
        <v>3.247E-06</v>
      </c>
      <c r="S152" s="165">
        <v>7.872E-07</v>
      </c>
      <c r="T152" s="165">
        <v>7.779E-07</v>
      </c>
      <c r="U152" s="165">
        <v>7.706E-07</v>
      </c>
      <c r="V152" s="165">
        <v>7.658E-07</v>
      </c>
      <c r="W152" s="165">
        <v>7.612E-07</v>
      </c>
      <c r="X152" s="165">
        <v>7.567E-07</v>
      </c>
      <c r="Y152" s="165">
        <v>7.503E-07</v>
      </c>
      <c r="Z152" s="165">
        <v>7.488E-07</v>
      </c>
      <c r="AB152" s="166">
        <f t="shared" si="2"/>
        <v>5.413E-06</v>
      </c>
    </row>
    <row r="153" spans="1:28" ht="12.75">
      <c r="A153" s="164" t="s">
        <v>740</v>
      </c>
      <c r="B153" s="165">
        <v>0</v>
      </c>
      <c r="C153" s="165">
        <v>9.444E-10</v>
      </c>
      <c r="D153" s="165">
        <v>6.092E-09</v>
      </c>
      <c r="E153" s="165">
        <v>3.572E-08</v>
      </c>
      <c r="F153" s="165">
        <v>1.274E-07</v>
      </c>
      <c r="G153" s="165">
        <v>3.79E-07</v>
      </c>
      <c r="H153" s="165">
        <v>8.318E-07</v>
      </c>
      <c r="I153" s="165">
        <v>1.2E-06</v>
      </c>
      <c r="J153" s="165">
        <v>1.326E-06</v>
      </c>
      <c r="K153" s="165">
        <v>1.32E-06</v>
      </c>
      <c r="L153" s="165">
        <v>1.341E-06</v>
      </c>
      <c r="M153" s="165">
        <v>1.349E-06</v>
      </c>
      <c r="N153" s="165">
        <v>1.3E-06</v>
      </c>
      <c r="O153" s="165">
        <v>1.262E-06</v>
      </c>
      <c r="P153" s="165">
        <v>1.219E-06</v>
      </c>
      <c r="Q153" s="165">
        <v>1.174E-06</v>
      </c>
      <c r="R153" s="165">
        <v>1.126E-06</v>
      </c>
      <c r="S153" s="165">
        <v>7.074E-07</v>
      </c>
      <c r="T153" s="165">
        <v>7.279E-07</v>
      </c>
      <c r="U153" s="165">
        <v>7.311E-07</v>
      </c>
      <c r="V153" s="165">
        <v>7.258E-07</v>
      </c>
      <c r="W153" s="165">
        <v>7.162E-07</v>
      </c>
      <c r="X153" s="165">
        <v>7.053E-07</v>
      </c>
      <c r="Y153" s="165">
        <v>6.938E-07</v>
      </c>
      <c r="Z153" s="165">
        <v>6.833E-07</v>
      </c>
      <c r="AB153" s="166">
        <f t="shared" si="2"/>
        <v>1.349E-06</v>
      </c>
    </row>
    <row r="154" spans="1:28" ht="12.75">
      <c r="A154" s="164" t="s">
        <v>1353</v>
      </c>
      <c r="B154" s="165">
        <v>8.925E-10</v>
      </c>
      <c r="C154" s="165">
        <v>3.62E-08</v>
      </c>
      <c r="D154" s="165">
        <v>1.597E-07</v>
      </c>
      <c r="E154" s="165">
        <v>3.915E-07</v>
      </c>
      <c r="F154" s="165">
        <v>7.965E-07</v>
      </c>
      <c r="G154" s="165">
        <v>1.508E-06</v>
      </c>
      <c r="H154" s="165">
        <v>2.667E-06</v>
      </c>
      <c r="I154" s="165">
        <v>4.281E-06</v>
      </c>
      <c r="J154" s="165">
        <v>6.04E-06</v>
      </c>
      <c r="K154" s="165">
        <v>7.452E-06</v>
      </c>
      <c r="L154" s="165">
        <v>8.295E-06</v>
      </c>
      <c r="M154" s="165">
        <v>8.666E-06</v>
      </c>
      <c r="N154" s="165">
        <v>8.783E-06</v>
      </c>
      <c r="O154" s="165">
        <v>8.795E-06</v>
      </c>
      <c r="P154" s="165">
        <v>8.777E-06</v>
      </c>
      <c r="Q154" s="165">
        <v>8.754E-06</v>
      </c>
      <c r="R154" s="165">
        <v>8.475E-06</v>
      </c>
      <c r="S154" s="165">
        <v>1.155E-05</v>
      </c>
      <c r="T154" s="165">
        <v>1.219E-05</v>
      </c>
      <c r="U154" s="165">
        <v>1.228E-05</v>
      </c>
      <c r="V154" s="165">
        <v>1.206E-05</v>
      </c>
      <c r="W154" s="165">
        <v>1.169E-05</v>
      </c>
      <c r="X154" s="165">
        <v>1.13E-05</v>
      </c>
      <c r="Y154" s="165">
        <v>1.091E-05</v>
      </c>
      <c r="Z154" s="165">
        <v>1.054E-05</v>
      </c>
      <c r="AB154" s="166">
        <f t="shared" si="2"/>
        <v>1.228E-05</v>
      </c>
    </row>
    <row r="155" spans="1:28" ht="12.75">
      <c r="A155" s="164" t="s">
        <v>1959</v>
      </c>
      <c r="B155" s="165">
        <v>1.464E-11</v>
      </c>
      <c r="C155" s="165">
        <v>1.609E-08</v>
      </c>
      <c r="D155" s="165">
        <v>8.306E-08</v>
      </c>
      <c r="E155" s="165">
        <v>2.165E-07</v>
      </c>
      <c r="F155" s="165">
        <v>4.415E-07</v>
      </c>
      <c r="G155" s="165">
        <v>8.157E-07</v>
      </c>
      <c r="H155" s="165">
        <v>1.378E-06</v>
      </c>
      <c r="I155" s="165">
        <v>2.121E-06</v>
      </c>
      <c r="J155" s="165">
        <v>2.92E-06</v>
      </c>
      <c r="K155" s="165">
        <v>3.571E-06</v>
      </c>
      <c r="L155" s="165">
        <v>3.977E-06</v>
      </c>
      <c r="M155" s="165">
        <v>4.168E-06</v>
      </c>
      <c r="N155" s="165">
        <v>4.238E-06</v>
      </c>
      <c r="O155" s="165">
        <v>4.254E-06</v>
      </c>
      <c r="P155" s="165">
        <v>4.249E-06</v>
      </c>
      <c r="Q155" s="165">
        <v>4.236E-06</v>
      </c>
      <c r="R155" s="165">
        <v>4.192E-06</v>
      </c>
      <c r="S155" s="165">
        <v>6.063E-06</v>
      </c>
      <c r="T155" s="165">
        <v>6.645E-06</v>
      </c>
      <c r="U155" s="165">
        <v>6.953E-06</v>
      </c>
      <c r="V155" s="165">
        <v>7.086E-06</v>
      </c>
      <c r="W155" s="165">
        <v>7.12E-06</v>
      </c>
      <c r="X155" s="165">
        <v>7.116E-06</v>
      </c>
      <c r="Y155" s="165">
        <v>7.099E-06</v>
      </c>
      <c r="Z155" s="165">
        <v>7.074E-06</v>
      </c>
      <c r="AB155" s="166">
        <f t="shared" si="2"/>
        <v>7.12E-06</v>
      </c>
    </row>
    <row r="156" spans="1:28" ht="12.75">
      <c r="A156" s="164" t="s">
        <v>278</v>
      </c>
      <c r="B156" s="165">
        <v>4.652E-12</v>
      </c>
      <c r="C156" s="165">
        <v>2.289E-09</v>
      </c>
      <c r="D156" s="165">
        <v>5.991E-09</v>
      </c>
      <c r="E156" s="165">
        <v>6.621E-09</v>
      </c>
      <c r="F156" s="165">
        <v>5.468E-09</v>
      </c>
      <c r="G156" s="165">
        <v>3.794E-09</v>
      </c>
      <c r="H156" s="165">
        <v>2.294E-09</v>
      </c>
      <c r="I156" s="165">
        <v>1.345E-09</v>
      </c>
      <c r="J156" s="165">
        <v>8.551E-10</v>
      </c>
      <c r="K156" s="165">
        <v>6.003E-10</v>
      </c>
      <c r="L156" s="165">
        <v>4.576E-10</v>
      </c>
      <c r="M156" s="165">
        <v>3.675E-10</v>
      </c>
      <c r="N156" s="165">
        <v>3.049E-10</v>
      </c>
      <c r="O156" s="165">
        <v>2.607E-10</v>
      </c>
      <c r="P156" s="165">
        <v>2.277E-10</v>
      </c>
      <c r="Q156" s="165">
        <v>2.031E-10</v>
      </c>
      <c r="R156" s="165">
        <v>1.812E-10</v>
      </c>
      <c r="S156" s="165">
        <v>1.862E-11</v>
      </c>
      <c r="T156" s="165">
        <v>1.658E-11</v>
      </c>
      <c r="U156" s="165">
        <v>1.539E-11</v>
      </c>
      <c r="V156" s="165">
        <v>1.47E-11</v>
      </c>
      <c r="W156" s="165">
        <v>1.422E-11</v>
      </c>
      <c r="X156" s="165">
        <v>1.382E-11</v>
      </c>
      <c r="Y156" s="165">
        <v>1.343E-11</v>
      </c>
      <c r="Z156" s="165">
        <v>1.313E-11</v>
      </c>
      <c r="AB156" s="166">
        <f t="shared" si="2"/>
        <v>6.621E-09</v>
      </c>
    </row>
    <row r="157" spans="1:28" ht="12.75">
      <c r="A157" s="164" t="s">
        <v>1869</v>
      </c>
      <c r="B157" s="165">
        <v>0</v>
      </c>
      <c r="C157" s="165">
        <v>4.662E-10</v>
      </c>
      <c r="D157" s="165">
        <v>1.535E-09</v>
      </c>
      <c r="E157" s="165">
        <v>3.303E-09</v>
      </c>
      <c r="F157" s="165">
        <v>6.292E-09</v>
      </c>
      <c r="G157" s="165">
        <v>1.14E-08</v>
      </c>
      <c r="H157" s="165">
        <v>1.948E-08</v>
      </c>
      <c r="I157" s="165">
        <v>3.064E-08</v>
      </c>
      <c r="J157" s="165">
        <v>4.287E-08</v>
      </c>
      <c r="K157" s="165">
        <v>5.274E-08</v>
      </c>
      <c r="L157" s="165">
        <v>5.853E-08</v>
      </c>
      <c r="M157" s="165">
        <v>6.076E-08</v>
      </c>
      <c r="N157" s="165">
        <v>6.092E-08</v>
      </c>
      <c r="O157" s="165">
        <v>6.007E-08</v>
      </c>
      <c r="P157" s="165">
        <v>5.878E-08</v>
      </c>
      <c r="Q157" s="165">
        <v>5.726E-08</v>
      </c>
      <c r="R157" s="165">
        <v>5.543E-08</v>
      </c>
      <c r="S157" s="165">
        <v>7.724E-08</v>
      </c>
      <c r="T157" s="165">
        <v>8.247E-08</v>
      </c>
      <c r="U157" s="165">
        <v>8.404E-08</v>
      </c>
      <c r="V157" s="165">
        <v>8.347E-08</v>
      </c>
      <c r="W157" s="165">
        <v>8.183E-08</v>
      </c>
      <c r="X157" s="165">
        <v>7.99E-08</v>
      </c>
      <c r="Y157" s="165">
        <v>7.795E-08</v>
      </c>
      <c r="Z157" s="165">
        <v>7.604E-08</v>
      </c>
      <c r="AB157" s="166">
        <f t="shared" si="2"/>
        <v>8.404E-08</v>
      </c>
    </row>
    <row r="158" spans="1:28" ht="12.75">
      <c r="A158" s="164" t="s">
        <v>1965</v>
      </c>
      <c r="B158" s="165">
        <v>0</v>
      </c>
      <c r="C158" s="165">
        <v>2.953E-11</v>
      </c>
      <c r="D158" s="165">
        <v>3.792E-11</v>
      </c>
      <c r="E158" s="165">
        <v>3.74E-11</v>
      </c>
      <c r="F158" s="165">
        <v>3.578E-11</v>
      </c>
      <c r="G158" s="165">
        <v>3.243E-11</v>
      </c>
      <c r="H158" s="165">
        <v>2.632E-11</v>
      </c>
      <c r="I158" s="165">
        <v>2.033E-11</v>
      </c>
      <c r="J158" s="165">
        <v>1.667E-11</v>
      </c>
      <c r="K158" s="165">
        <v>1.503E-11</v>
      </c>
      <c r="L158" s="165">
        <v>1.461E-11</v>
      </c>
      <c r="M158" s="165">
        <v>1.475E-11</v>
      </c>
      <c r="N158" s="165">
        <v>1.501E-11</v>
      </c>
      <c r="O158" s="165">
        <v>1.533E-11</v>
      </c>
      <c r="P158" s="165">
        <v>1.556E-11</v>
      </c>
      <c r="Q158" s="165">
        <v>1.569E-11</v>
      </c>
      <c r="R158" s="165">
        <v>1.465E-11</v>
      </c>
      <c r="S158" s="165">
        <v>1.248E-12</v>
      </c>
      <c r="T158" s="165">
        <v>1.189E-12</v>
      </c>
      <c r="U158" s="165">
        <v>1.156E-12</v>
      </c>
      <c r="V158" s="165">
        <v>1.139E-12</v>
      </c>
      <c r="W158" s="165">
        <v>1.128E-12</v>
      </c>
      <c r="X158" s="165">
        <v>1.118E-12</v>
      </c>
      <c r="Y158" s="165">
        <v>1.106E-12</v>
      </c>
      <c r="Z158" s="165">
        <v>1.101E-12</v>
      </c>
      <c r="AB158" s="166">
        <f t="shared" si="2"/>
        <v>3.792E-11</v>
      </c>
    </row>
    <row r="159" spans="1:28" ht="12.75">
      <c r="A159" s="164" t="s">
        <v>217</v>
      </c>
      <c r="B159" s="165">
        <v>0</v>
      </c>
      <c r="C159" s="165">
        <v>3.13E-11</v>
      </c>
      <c r="D159" s="165">
        <v>5.851E-11</v>
      </c>
      <c r="E159" s="165">
        <v>6.578E-11</v>
      </c>
      <c r="F159" s="165">
        <v>6.296E-11</v>
      </c>
      <c r="G159" s="165">
        <v>5.525E-11</v>
      </c>
      <c r="H159" s="165">
        <v>4.6E-11</v>
      </c>
      <c r="I159" s="165">
        <v>3.776E-11</v>
      </c>
      <c r="J159" s="165">
        <v>3.129E-11</v>
      </c>
      <c r="K159" s="165">
        <v>2.618E-11</v>
      </c>
      <c r="L159" s="165">
        <v>2.207E-11</v>
      </c>
      <c r="M159" s="165">
        <v>1.874E-11</v>
      </c>
      <c r="N159" s="165">
        <v>1.601E-11</v>
      </c>
      <c r="O159" s="165">
        <v>1.375E-11</v>
      </c>
      <c r="P159" s="165">
        <v>1.186E-11</v>
      </c>
      <c r="Q159" s="165">
        <v>1.027E-11</v>
      </c>
      <c r="R159" s="165">
        <v>8.91E-12</v>
      </c>
      <c r="S159" s="165">
        <v>8.279E-12</v>
      </c>
      <c r="T159" s="165">
        <v>7.781E-12</v>
      </c>
      <c r="U159" s="165">
        <v>7.331E-12</v>
      </c>
      <c r="V159" s="165">
        <v>6.92E-12</v>
      </c>
      <c r="W159" s="165">
        <v>6.541E-12</v>
      </c>
      <c r="X159" s="165">
        <v>6.19E-12</v>
      </c>
      <c r="Y159" s="165">
        <v>5.863E-12</v>
      </c>
      <c r="Z159" s="165">
        <v>5.558E-12</v>
      </c>
      <c r="AB159" s="166">
        <f t="shared" si="2"/>
        <v>6.578E-11</v>
      </c>
    </row>
    <row r="160" spans="1:28" ht="12.75">
      <c r="A160" s="164" t="s">
        <v>1234</v>
      </c>
      <c r="B160" s="165">
        <v>0</v>
      </c>
      <c r="C160" s="165">
        <v>1.254E-11</v>
      </c>
      <c r="D160" s="165">
        <v>1.336E-11</v>
      </c>
      <c r="E160" s="165">
        <v>7.118E-12</v>
      </c>
      <c r="F160" s="165">
        <v>4.775E-12</v>
      </c>
      <c r="G160" s="165">
        <v>3.477E-12</v>
      </c>
      <c r="H160" s="165">
        <v>2.362E-12</v>
      </c>
      <c r="I160" s="165">
        <v>1.545E-12</v>
      </c>
      <c r="J160" s="165">
        <v>1.019E-12</v>
      </c>
      <c r="K160" s="165">
        <v>6.73E-13</v>
      </c>
      <c r="L160" s="165">
        <v>4.417E-13</v>
      </c>
      <c r="M160" s="165">
        <v>2.892E-13</v>
      </c>
      <c r="N160" s="165">
        <v>1.885E-13</v>
      </c>
      <c r="O160" s="165">
        <v>1.228E-13</v>
      </c>
      <c r="P160" s="165">
        <v>7.977E-14</v>
      </c>
      <c r="Q160" s="165">
        <v>5.179E-14</v>
      </c>
      <c r="R160" s="165">
        <v>3.388E-14</v>
      </c>
      <c r="S160" s="165">
        <v>2.384E-14</v>
      </c>
      <c r="T160" s="165">
        <v>1.681E-14</v>
      </c>
      <c r="U160" s="165">
        <v>1.191E-14</v>
      </c>
      <c r="V160" s="165">
        <v>8.491E-15</v>
      </c>
      <c r="W160" s="165">
        <v>6.104E-15</v>
      </c>
      <c r="X160" s="165">
        <v>4.403E-15</v>
      </c>
      <c r="Y160" s="165">
        <v>3.174E-15</v>
      </c>
      <c r="Z160" s="165">
        <v>2.274E-15</v>
      </c>
      <c r="AB160" s="166">
        <f t="shared" si="2"/>
        <v>1.336E-11</v>
      </c>
    </row>
    <row r="161" spans="1:28" ht="12.75">
      <c r="A161" s="164" t="s">
        <v>218</v>
      </c>
      <c r="B161" s="165">
        <v>0</v>
      </c>
      <c r="C161" s="165">
        <v>3.076E-11</v>
      </c>
      <c r="D161" s="165">
        <v>6.675E-11</v>
      </c>
      <c r="E161" s="165">
        <v>7.347E-11</v>
      </c>
      <c r="F161" s="165">
        <v>5.272E-11</v>
      </c>
      <c r="G161" s="165">
        <v>3.193E-11</v>
      </c>
      <c r="H161" s="165">
        <v>1.996E-11</v>
      </c>
      <c r="I161" s="165">
        <v>1.476E-11</v>
      </c>
      <c r="J161" s="165">
        <v>1.322E-11</v>
      </c>
      <c r="K161" s="165">
        <v>1.309E-11</v>
      </c>
      <c r="L161" s="165">
        <v>1.36E-11</v>
      </c>
      <c r="M161" s="165">
        <v>1.435E-11</v>
      </c>
      <c r="N161" s="165">
        <v>1.512E-11</v>
      </c>
      <c r="O161" s="165">
        <v>1.589E-11</v>
      </c>
      <c r="P161" s="165">
        <v>1.66E-11</v>
      </c>
      <c r="Q161" s="165">
        <v>1.724E-11</v>
      </c>
      <c r="R161" s="165">
        <v>1.782E-11</v>
      </c>
      <c r="S161" s="165">
        <v>3.607E-13</v>
      </c>
      <c r="T161" s="165">
        <v>2.953E-13</v>
      </c>
      <c r="U161" s="165">
        <v>2.67E-13</v>
      </c>
      <c r="V161" s="165">
        <v>2.503E-13</v>
      </c>
      <c r="W161" s="165">
        <v>2.391E-13</v>
      </c>
      <c r="X161" s="165">
        <v>2.301E-13</v>
      </c>
      <c r="Y161" s="165">
        <v>2.225E-13</v>
      </c>
      <c r="Z161" s="165">
        <v>2.162E-13</v>
      </c>
      <c r="AB161" s="166">
        <f t="shared" si="2"/>
        <v>7.347E-11</v>
      </c>
    </row>
    <row r="162" spans="1:28" ht="12.75">
      <c r="A162" s="164" t="s">
        <v>200</v>
      </c>
      <c r="B162" s="165">
        <v>0</v>
      </c>
      <c r="C162" s="165">
        <v>7.23E-10</v>
      </c>
      <c r="D162" s="165">
        <v>6.338E-10</v>
      </c>
      <c r="E162" s="165">
        <v>5.989E-10</v>
      </c>
      <c r="F162" s="165">
        <v>6.003E-10</v>
      </c>
      <c r="G162" s="165">
        <v>6.024E-10</v>
      </c>
      <c r="H162" s="165">
        <v>5.72E-10</v>
      </c>
      <c r="I162" s="165">
        <v>5.244E-10</v>
      </c>
      <c r="J162" s="165">
        <v>4.77E-10</v>
      </c>
      <c r="K162" s="165">
        <v>4.228E-10</v>
      </c>
      <c r="L162" s="165">
        <v>3.624E-10</v>
      </c>
      <c r="M162" s="165">
        <v>3.006E-10</v>
      </c>
      <c r="N162" s="165">
        <v>2.43E-10</v>
      </c>
      <c r="O162" s="165">
        <v>1.946E-10</v>
      </c>
      <c r="P162" s="165">
        <v>1.542E-10</v>
      </c>
      <c r="Q162" s="165">
        <v>1.214E-10</v>
      </c>
      <c r="R162" s="165">
        <v>9.493E-11</v>
      </c>
      <c r="S162" s="165">
        <v>8.775E-12</v>
      </c>
      <c r="T162" s="165">
        <v>9.085E-12</v>
      </c>
      <c r="U162" s="165">
        <v>9.12E-12</v>
      </c>
      <c r="V162" s="165">
        <v>9.023E-12</v>
      </c>
      <c r="W162" s="165">
        <v>8.846E-12</v>
      </c>
      <c r="X162" s="165">
        <v>8.647E-12</v>
      </c>
      <c r="Y162" s="165">
        <v>8.425E-12</v>
      </c>
      <c r="Z162" s="165">
        <v>8.266E-12</v>
      </c>
      <c r="AB162" s="166">
        <f t="shared" si="2"/>
        <v>7.23E-10</v>
      </c>
    </row>
    <row r="163" spans="1:28" ht="12.75">
      <c r="A163" s="164" t="s">
        <v>863</v>
      </c>
      <c r="B163" s="165">
        <v>0</v>
      </c>
      <c r="C163" s="165">
        <v>1.626E-10</v>
      </c>
      <c r="D163" s="165">
        <v>1.65E-10</v>
      </c>
      <c r="E163" s="165">
        <v>1.878E-10</v>
      </c>
      <c r="F163" s="165">
        <v>2.326E-10</v>
      </c>
      <c r="G163" s="165">
        <v>2.93E-10</v>
      </c>
      <c r="H163" s="165">
        <v>3.475E-10</v>
      </c>
      <c r="I163" s="165">
        <v>3.877E-10</v>
      </c>
      <c r="J163" s="165">
        <v>4.167E-10</v>
      </c>
      <c r="K163" s="165">
        <v>4.297E-10</v>
      </c>
      <c r="L163" s="165">
        <v>4.269E-10</v>
      </c>
      <c r="M163" s="165">
        <v>4.098E-10</v>
      </c>
      <c r="N163" s="165">
        <v>3.841E-10</v>
      </c>
      <c r="O163" s="165">
        <v>3.574E-10</v>
      </c>
      <c r="P163" s="165">
        <v>3.302E-10</v>
      </c>
      <c r="Q163" s="165">
        <v>3.039E-10</v>
      </c>
      <c r="R163" s="165">
        <v>2.788E-10</v>
      </c>
      <c r="S163" s="165">
        <v>2.603E-11</v>
      </c>
      <c r="T163" s="165">
        <v>2.723E-11</v>
      </c>
      <c r="U163" s="165">
        <v>2.761E-11</v>
      </c>
      <c r="V163" s="165">
        <v>2.758E-11</v>
      </c>
      <c r="W163" s="165">
        <v>2.73E-11</v>
      </c>
      <c r="X163" s="165">
        <v>2.694E-11</v>
      </c>
      <c r="Y163" s="165">
        <v>2.65E-11</v>
      </c>
      <c r="Z163" s="165">
        <v>2.624E-11</v>
      </c>
      <c r="AB163" s="166">
        <f t="shared" si="2"/>
        <v>4.297E-10</v>
      </c>
    </row>
    <row r="164" spans="1:28" ht="12.75">
      <c r="A164" s="164" t="s">
        <v>300</v>
      </c>
      <c r="B164" s="165">
        <v>6.803E-09</v>
      </c>
      <c r="C164" s="165">
        <v>1.423E-06</v>
      </c>
      <c r="D164" s="165">
        <v>3.879E-06</v>
      </c>
      <c r="E164" s="165">
        <v>7.254E-06</v>
      </c>
      <c r="F164" s="165">
        <v>1.248E-05</v>
      </c>
      <c r="G164" s="165">
        <v>2.015E-05</v>
      </c>
      <c r="H164" s="165">
        <v>2.805E-05</v>
      </c>
      <c r="I164" s="165">
        <v>3.363E-05</v>
      </c>
      <c r="J164" s="165">
        <v>3.686E-05</v>
      </c>
      <c r="K164" s="165">
        <v>3.851E-05</v>
      </c>
      <c r="L164" s="165">
        <v>3.943E-05</v>
      </c>
      <c r="M164" s="165">
        <v>3.966E-05</v>
      </c>
      <c r="N164" s="165">
        <v>3.946E-05</v>
      </c>
      <c r="O164" s="165">
        <v>3.924E-05</v>
      </c>
      <c r="P164" s="165">
        <v>3.895E-05</v>
      </c>
      <c r="Q164" s="165">
        <v>3.868E-05</v>
      </c>
      <c r="R164" s="165">
        <v>3.701E-05</v>
      </c>
      <c r="S164" s="165">
        <v>1.606E-05</v>
      </c>
      <c r="T164" s="165">
        <v>1.625E-05</v>
      </c>
      <c r="U164" s="165">
        <v>1.636E-05</v>
      </c>
      <c r="V164" s="165">
        <v>1.64E-05</v>
      </c>
      <c r="W164" s="165">
        <v>1.637E-05</v>
      </c>
      <c r="X164" s="165">
        <v>1.633E-05</v>
      </c>
      <c r="Y164" s="165">
        <v>1.625E-05</v>
      </c>
      <c r="Z164" s="165">
        <v>1.62E-05</v>
      </c>
      <c r="AB164" s="166">
        <f t="shared" si="2"/>
        <v>3.966E-05</v>
      </c>
    </row>
    <row r="165" spans="1:28" ht="12.75">
      <c r="A165" s="164" t="s">
        <v>301</v>
      </c>
      <c r="B165" s="165">
        <v>2.538E-10</v>
      </c>
      <c r="C165" s="165">
        <v>1.377E-07</v>
      </c>
      <c r="D165" s="165">
        <v>3.67E-07</v>
      </c>
      <c r="E165" s="165">
        <v>6.792E-07</v>
      </c>
      <c r="F165" s="165">
        <v>1.167E-06</v>
      </c>
      <c r="G165" s="165">
        <v>1.887E-06</v>
      </c>
      <c r="H165" s="165">
        <v>2.62E-06</v>
      </c>
      <c r="I165" s="165">
        <v>3.126E-06</v>
      </c>
      <c r="J165" s="165">
        <v>3.414E-06</v>
      </c>
      <c r="K165" s="165">
        <v>3.56E-06</v>
      </c>
      <c r="L165" s="165">
        <v>3.651E-06</v>
      </c>
      <c r="M165" s="165">
        <v>3.681E-06</v>
      </c>
      <c r="N165" s="165">
        <v>3.672E-06</v>
      </c>
      <c r="O165" s="165">
        <v>3.658E-06</v>
      </c>
      <c r="P165" s="165">
        <v>3.635E-06</v>
      </c>
      <c r="Q165" s="165">
        <v>3.61E-06</v>
      </c>
      <c r="R165" s="165">
        <v>3.328E-06</v>
      </c>
      <c r="S165" s="165">
        <v>1.121E-06</v>
      </c>
      <c r="T165" s="165">
        <v>1.112E-06</v>
      </c>
      <c r="U165" s="165">
        <v>1.107E-06</v>
      </c>
      <c r="V165" s="165">
        <v>1.102E-06</v>
      </c>
      <c r="W165" s="165">
        <v>1.097E-06</v>
      </c>
      <c r="X165" s="165">
        <v>1.09E-06</v>
      </c>
      <c r="Y165" s="165">
        <v>1.082E-06</v>
      </c>
      <c r="Z165" s="165">
        <v>1.077E-06</v>
      </c>
      <c r="AB165" s="166">
        <f t="shared" si="2"/>
        <v>3.681E-06</v>
      </c>
    </row>
    <row r="166" spans="1:28" ht="12.75">
      <c r="A166" s="164" t="s">
        <v>712</v>
      </c>
      <c r="B166" s="165">
        <v>0</v>
      </c>
      <c r="C166" s="165">
        <v>2.501E-09</v>
      </c>
      <c r="D166" s="165">
        <v>2.745E-08</v>
      </c>
      <c r="E166" s="165">
        <v>7.733E-08</v>
      </c>
      <c r="F166" s="165">
        <v>1.443E-07</v>
      </c>
      <c r="G166" s="165">
        <v>2.476E-07</v>
      </c>
      <c r="H166" s="165">
        <v>3.635E-07</v>
      </c>
      <c r="I166" s="165">
        <v>4.479E-07</v>
      </c>
      <c r="J166" s="165">
        <v>4.968E-07</v>
      </c>
      <c r="K166" s="165">
        <v>5.227E-07</v>
      </c>
      <c r="L166" s="165">
        <v>5.415E-07</v>
      </c>
      <c r="M166" s="165">
        <v>5.518E-07</v>
      </c>
      <c r="N166" s="165">
        <v>5.562E-07</v>
      </c>
      <c r="O166" s="165">
        <v>5.593E-07</v>
      </c>
      <c r="P166" s="165">
        <v>5.604E-07</v>
      </c>
      <c r="Q166" s="165">
        <v>5.605E-07</v>
      </c>
      <c r="R166" s="165">
        <v>5.461E-07</v>
      </c>
      <c r="S166" s="165">
        <v>4.595E-07</v>
      </c>
      <c r="T166" s="165">
        <v>3.035E-07</v>
      </c>
      <c r="U166" s="165">
        <v>2.467E-07</v>
      </c>
      <c r="V166" s="165">
        <v>2.243E-07</v>
      </c>
      <c r="W166" s="165">
        <v>2.157E-07</v>
      </c>
      <c r="X166" s="165">
        <v>2.108E-07</v>
      </c>
      <c r="Y166" s="165">
        <v>2.064E-07</v>
      </c>
      <c r="Z166" s="165">
        <v>2.037E-07</v>
      </c>
      <c r="AB166" s="166">
        <f t="shared" si="2"/>
        <v>5.605E-07</v>
      </c>
    </row>
    <row r="167" spans="1:28" ht="12.75">
      <c r="A167" s="164" t="s">
        <v>1044</v>
      </c>
      <c r="B167" s="165">
        <v>0</v>
      </c>
      <c r="C167" s="165">
        <v>1.114E-10</v>
      </c>
      <c r="D167" s="165">
        <v>4.446E-09</v>
      </c>
      <c r="E167" s="165">
        <v>3.635E-08</v>
      </c>
      <c r="F167" s="165">
        <v>1.531E-07</v>
      </c>
      <c r="G167" s="165">
        <v>4.457E-07</v>
      </c>
      <c r="H167" s="165">
        <v>8.986E-07</v>
      </c>
      <c r="I167" s="165">
        <v>1.328E-06</v>
      </c>
      <c r="J167" s="165">
        <v>1.63E-06</v>
      </c>
      <c r="K167" s="165">
        <v>1.822E-06</v>
      </c>
      <c r="L167" s="165">
        <v>1.963E-06</v>
      </c>
      <c r="M167" s="165">
        <v>2.054E-06</v>
      </c>
      <c r="N167" s="165">
        <v>2.112E-06</v>
      </c>
      <c r="O167" s="165">
        <v>2.158E-06</v>
      </c>
      <c r="P167" s="165">
        <v>2.192E-06</v>
      </c>
      <c r="Q167" s="165">
        <v>2.218E-06</v>
      </c>
      <c r="R167" s="165">
        <v>2.237E-06</v>
      </c>
      <c r="S167" s="165">
        <v>5.532E-07</v>
      </c>
      <c r="T167" s="165">
        <v>5.563E-07</v>
      </c>
      <c r="U167" s="165">
        <v>5.551E-07</v>
      </c>
      <c r="V167" s="165">
        <v>5.525E-07</v>
      </c>
      <c r="W167" s="165">
        <v>5.481E-07</v>
      </c>
      <c r="X167" s="165">
        <v>5.426E-07</v>
      </c>
      <c r="Y167" s="165">
        <v>5.351E-07</v>
      </c>
      <c r="Z167" s="165">
        <v>5.304E-07</v>
      </c>
      <c r="AB167" s="166">
        <f t="shared" si="2"/>
        <v>2.237E-06</v>
      </c>
    </row>
    <row r="168" spans="1:28" ht="12.75">
      <c r="A168" s="164" t="s">
        <v>2</v>
      </c>
      <c r="B168" s="165">
        <v>2.036E-11</v>
      </c>
      <c r="C168" s="165">
        <v>1.089E-07</v>
      </c>
      <c r="D168" s="165">
        <v>3.276E-07</v>
      </c>
      <c r="E168" s="165">
        <v>5.73E-07</v>
      </c>
      <c r="F168" s="165">
        <v>8.158E-07</v>
      </c>
      <c r="G168" s="165">
        <v>1.028E-06</v>
      </c>
      <c r="H168" s="165">
        <v>1.122E-06</v>
      </c>
      <c r="I168" s="165">
        <v>1.117E-06</v>
      </c>
      <c r="J168" s="165">
        <v>1.097E-06</v>
      </c>
      <c r="K168" s="165">
        <v>1.087E-06</v>
      </c>
      <c r="L168" s="165">
        <v>1.1E-06</v>
      </c>
      <c r="M168" s="165">
        <v>1.119E-06</v>
      </c>
      <c r="N168" s="165">
        <v>1.142E-06</v>
      </c>
      <c r="O168" s="165">
        <v>1.171E-06</v>
      </c>
      <c r="P168" s="165">
        <v>1.201E-06</v>
      </c>
      <c r="Q168" s="165">
        <v>1.231E-06</v>
      </c>
      <c r="R168" s="165">
        <v>1.087E-06</v>
      </c>
      <c r="S168" s="165">
        <v>2.619E-07</v>
      </c>
      <c r="T168" s="165">
        <v>2.507E-07</v>
      </c>
      <c r="U168" s="165">
        <v>2.433E-07</v>
      </c>
      <c r="V168" s="165">
        <v>2.383E-07</v>
      </c>
      <c r="W168" s="165">
        <v>2.343E-07</v>
      </c>
      <c r="X168" s="165">
        <v>2.308E-07</v>
      </c>
      <c r="Y168" s="165">
        <v>2.271E-07</v>
      </c>
      <c r="Z168" s="165">
        <v>2.251E-07</v>
      </c>
      <c r="AB168" s="166">
        <f t="shared" si="2"/>
        <v>1.231E-06</v>
      </c>
    </row>
    <row r="169" spans="1:28" ht="12.75">
      <c r="A169" s="164" t="s">
        <v>8</v>
      </c>
      <c r="B169" s="165">
        <v>1.132E-09</v>
      </c>
      <c r="C169" s="165">
        <v>1.204E-06</v>
      </c>
      <c r="D169" s="165">
        <v>2.919E-06</v>
      </c>
      <c r="E169" s="165">
        <v>5.059E-06</v>
      </c>
      <c r="F169" s="165">
        <v>8.504E-06</v>
      </c>
      <c r="G169" s="165">
        <v>1.374E-05</v>
      </c>
      <c r="H169" s="165">
        <v>1.929E-05</v>
      </c>
      <c r="I169" s="165">
        <v>2.338E-05</v>
      </c>
      <c r="J169" s="165">
        <v>2.585E-05</v>
      </c>
      <c r="K169" s="165">
        <v>2.713E-05</v>
      </c>
      <c r="L169" s="165">
        <v>2.779E-05</v>
      </c>
      <c r="M169" s="165">
        <v>2.789E-05</v>
      </c>
      <c r="N169" s="165">
        <v>2.767E-05</v>
      </c>
      <c r="O169" s="165">
        <v>2.742E-05</v>
      </c>
      <c r="P169" s="165">
        <v>2.714E-05</v>
      </c>
      <c r="Q169" s="165">
        <v>2.688E-05</v>
      </c>
      <c r="R169" s="165">
        <v>2.554E-05</v>
      </c>
      <c r="S169" s="165">
        <v>1.272E-05</v>
      </c>
      <c r="T169" s="165">
        <v>1.314E-05</v>
      </c>
      <c r="U169" s="165">
        <v>1.336E-05</v>
      </c>
      <c r="V169" s="165">
        <v>1.346E-05</v>
      </c>
      <c r="W169" s="165">
        <v>1.348E-05</v>
      </c>
      <c r="X169" s="165">
        <v>1.346E-05</v>
      </c>
      <c r="Y169" s="165">
        <v>1.342E-05</v>
      </c>
      <c r="Z169" s="165">
        <v>1.34E-05</v>
      </c>
      <c r="AB169" s="166">
        <f t="shared" si="2"/>
        <v>2.789E-05</v>
      </c>
    </row>
    <row r="170" spans="1:28" ht="12.75">
      <c r="A170" s="164" t="s">
        <v>1553</v>
      </c>
      <c r="B170" s="165">
        <v>1.779E-10</v>
      </c>
      <c r="C170" s="165">
        <v>7.795E-07</v>
      </c>
      <c r="D170" s="165">
        <v>1.439E-06</v>
      </c>
      <c r="E170" s="165">
        <v>1.915E-06</v>
      </c>
      <c r="F170" s="165">
        <v>2.794E-06</v>
      </c>
      <c r="G170" s="165">
        <v>4.209E-06</v>
      </c>
      <c r="H170" s="165">
        <v>5.618E-06</v>
      </c>
      <c r="I170" s="165">
        <v>6.531E-06</v>
      </c>
      <c r="J170" s="165">
        <v>7.038E-06</v>
      </c>
      <c r="K170" s="165">
        <v>7.336E-06</v>
      </c>
      <c r="L170" s="165">
        <v>7.6E-06</v>
      </c>
      <c r="M170" s="165">
        <v>7.779E-06</v>
      </c>
      <c r="N170" s="165">
        <v>7.886E-06</v>
      </c>
      <c r="O170" s="165">
        <v>7.986E-06</v>
      </c>
      <c r="P170" s="165">
        <v>8.056E-06</v>
      </c>
      <c r="Q170" s="165">
        <v>8.113E-06</v>
      </c>
      <c r="R170" s="165">
        <v>7.967E-06</v>
      </c>
      <c r="S170" s="165">
        <v>1.92E-06</v>
      </c>
      <c r="T170" s="165">
        <v>1.88E-06</v>
      </c>
      <c r="U170" s="165">
        <v>1.848E-06</v>
      </c>
      <c r="V170" s="165">
        <v>1.823E-06</v>
      </c>
      <c r="W170" s="165">
        <v>1.799E-06</v>
      </c>
      <c r="X170" s="165">
        <v>1.777E-06</v>
      </c>
      <c r="Y170" s="165">
        <v>1.752E-06</v>
      </c>
      <c r="Z170" s="165">
        <v>1.738E-06</v>
      </c>
      <c r="AB170" s="166">
        <f t="shared" si="2"/>
        <v>8.113E-06</v>
      </c>
    </row>
    <row r="171" spans="1:28" ht="12.75">
      <c r="A171" s="164" t="s">
        <v>1559</v>
      </c>
      <c r="B171" s="165">
        <v>0</v>
      </c>
      <c r="C171" s="165">
        <v>1.693E-08</v>
      </c>
      <c r="D171" s="165">
        <v>8.856E-08</v>
      </c>
      <c r="E171" s="165">
        <v>1.888E-07</v>
      </c>
      <c r="F171" s="165">
        <v>2.93E-07</v>
      </c>
      <c r="G171" s="165">
        <v>3.969E-07</v>
      </c>
      <c r="H171" s="165">
        <v>4.711E-07</v>
      </c>
      <c r="I171" s="165">
        <v>5.122E-07</v>
      </c>
      <c r="J171" s="165">
        <v>5.433E-07</v>
      </c>
      <c r="K171" s="165">
        <v>5.716E-07</v>
      </c>
      <c r="L171" s="165">
        <v>6.029E-07</v>
      </c>
      <c r="M171" s="165">
        <v>6.284E-07</v>
      </c>
      <c r="N171" s="165">
        <v>6.477E-07</v>
      </c>
      <c r="O171" s="165">
        <v>6.655E-07</v>
      </c>
      <c r="P171" s="165">
        <v>6.802E-07</v>
      </c>
      <c r="Q171" s="165">
        <v>6.929E-07</v>
      </c>
      <c r="R171" s="165">
        <v>7.038E-07</v>
      </c>
      <c r="S171" s="165">
        <v>1.92E-07</v>
      </c>
      <c r="T171" s="165">
        <v>1.81E-07</v>
      </c>
      <c r="U171" s="165">
        <v>1.766E-07</v>
      </c>
      <c r="V171" s="165">
        <v>1.746E-07</v>
      </c>
      <c r="W171" s="165">
        <v>1.733E-07</v>
      </c>
      <c r="X171" s="165">
        <v>1.722E-07</v>
      </c>
      <c r="Y171" s="165">
        <v>1.707E-07</v>
      </c>
      <c r="Z171" s="165">
        <v>1.703E-07</v>
      </c>
      <c r="AB171" s="166">
        <f t="shared" si="2"/>
        <v>7.038E-07</v>
      </c>
    </row>
    <row r="172" spans="1:28" ht="12.75">
      <c r="A172" s="164" t="s">
        <v>1569</v>
      </c>
      <c r="B172" s="165">
        <v>0</v>
      </c>
      <c r="C172" s="165">
        <v>2.658E-10</v>
      </c>
      <c r="D172" s="165">
        <v>1.533E-09</v>
      </c>
      <c r="E172" s="165">
        <v>3.1139999999999998E-09</v>
      </c>
      <c r="F172" s="165">
        <v>4.246E-09</v>
      </c>
      <c r="G172" s="165">
        <v>4.659E-09</v>
      </c>
      <c r="H172" s="165">
        <v>4.297E-09</v>
      </c>
      <c r="I172" s="165">
        <v>3.726E-09</v>
      </c>
      <c r="J172" s="165">
        <v>3.399E-09</v>
      </c>
      <c r="K172" s="165">
        <v>3.294E-09</v>
      </c>
      <c r="L172" s="165">
        <v>3.362E-09</v>
      </c>
      <c r="M172" s="165">
        <v>3.499E-09</v>
      </c>
      <c r="N172" s="165">
        <v>3.652E-09</v>
      </c>
      <c r="O172" s="165">
        <v>3.819E-09</v>
      </c>
      <c r="P172" s="165">
        <v>3.972E-09</v>
      </c>
      <c r="Q172" s="165">
        <v>4.112E-09</v>
      </c>
      <c r="R172" s="165">
        <v>4.235E-09</v>
      </c>
      <c r="S172" s="165">
        <v>4.644E-10</v>
      </c>
      <c r="T172" s="165">
        <v>2.018E-10</v>
      </c>
      <c r="U172" s="165">
        <v>9.648E-11</v>
      </c>
      <c r="V172" s="165">
        <v>5.502E-11</v>
      </c>
      <c r="W172" s="165">
        <v>4.086E-11</v>
      </c>
      <c r="X172" s="165">
        <v>3.406E-11</v>
      </c>
      <c r="Y172" s="165">
        <v>2.896E-11</v>
      </c>
      <c r="Z172" s="165">
        <v>2.557E-11</v>
      </c>
      <c r="AB172" s="166">
        <f t="shared" si="2"/>
        <v>4.659E-09</v>
      </c>
    </row>
    <row r="173" spans="1:28" ht="12.75">
      <c r="A173" s="164" t="s">
        <v>1575</v>
      </c>
      <c r="B173" s="165">
        <v>3.608E-11</v>
      </c>
      <c r="C173" s="165">
        <v>1.015E-07</v>
      </c>
      <c r="D173" s="165">
        <v>2.438E-07</v>
      </c>
      <c r="E173" s="165">
        <v>4.385E-07</v>
      </c>
      <c r="F173" s="165">
        <v>8.162E-07</v>
      </c>
      <c r="G173" s="165">
        <v>1.472E-06</v>
      </c>
      <c r="H173" s="165">
        <v>2.274E-06</v>
      </c>
      <c r="I173" s="165">
        <v>2.96E-06</v>
      </c>
      <c r="J173" s="165">
        <v>3.455E-06</v>
      </c>
      <c r="K173" s="165">
        <v>3.812E-06</v>
      </c>
      <c r="L173" s="165">
        <v>4.123E-06</v>
      </c>
      <c r="M173" s="165">
        <v>4.364E-06</v>
      </c>
      <c r="N173" s="165">
        <v>4.547E-06</v>
      </c>
      <c r="O173" s="165">
        <v>4.711E-06</v>
      </c>
      <c r="P173" s="165">
        <v>4.845E-06</v>
      </c>
      <c r="Q173" s="165">
        <v>4.96E-06</v>
      </c>
      <c r="R173" s="165">
        <v>5.032E-06</v>
      </c>
      <c r="S173" s="165">
        <v>1.231E-06</v>
      </c>
      <c r="T173" s="165">
        <v>1.228E-06</v>
      </c>
      <c r="U173" s="165">
        <v>1.224E-06</v>
      </c>
      <c r="V173" s="165">
        <v>1.22E-06</v>
      </c>
      <c r="W173" s="165">
        <v>1.215E-06</v>
      </c>
      <c r="X173" s="165">
        <v>1.209E-06</v>
      </c>
      <c r="Y173" s="165">
        <v>1.198E-06</v>
      </c>
      <c r="Z173" s="165">
        <v>1.195E-06</v>
      </c>
      <c r="AB173" s="166">
        <f t="shared" si="2"/>
        <v>5.032E-06</v>
      </c>
    </row>
    <row r="174" spans="1:28" ht="12.75">
      <c r="A174" s="164" t="s">
        <v>1581</v>
      </c>
      <c r="B174" s="165">
        <v>8.652E-11</v>
      </c>
      <c r="C174" s="165">
        <v>5.836E-08</v>
      </c>
      <c r="D174" s="165">
        <v>2.339E-07</v>
      </c>
      <c r="E174" s="165">
        <v>5.592E-07</v>
      </c>
      <c r="F174" s="165">
        <v>1.113E-06</v>
      </c>
      <c r="G174" s="165">
        <v>2.008E-06</v>
      </c>
      <c r="H174" s="165">
        <v>3.225E-06</v>
      </c>
      <c r="I174" s="165">
        <v>4.615E-06</v>
      </c>
      <c r="J174" s="165">
        <v>5.935E-06</v>
      </c>
      <c r="K174" s="165">
        <v>6.919E-06</v>
      </c>
      <c r="L174" s="165">
        <v>7.49E-06</v>
      </c>
      <c r="M174" s="165">
        <v>7.741E-06</v>
      </c>
      <c r="N174" s="165">
        <v>7.807E-06</v>
      </c>
      <c r="O174" s="165">
        <v>7.796E-06</v>
      </c>
      <c r="P174" s="165">
        <v>7.752E-06</v>
      </c>
      <c r="Q174" s="165">
        <v>7.695E-06</v>
      </c>
      <c r="R174" s="165">
        <v>7.545E-06</v>
      </c>
      <c r="S174" s="165">
        <v>8.213E-06</v>
      </c>
      <c r="T174" s="165">
        <v>8.753E-06</v>
      </c>
      <c r="U174" s="165">
        <v>9.048E-06</v>
      </c>
      <c r="V174" s="165">
        <v>9.201E-06</v>
      </c>
      <c r="W174" s="165">
        <v>9.272E-06</v>
      </c>
      <c r="X174" s="165">
        <v>9.308E-06</v>
      </c>
      <c r="Y174" s="165">
        <v>9.325E-06</v>
      </c>
      <c r="Z174" s="165">
        <v>9.336E-06</v>
      </c>
      <c r="AB174" s="166">
        <f t="shared" si="2"/>
        <v>9.336E-06</v>
      </c>
    </row>
    <row r="175" spans="1:28" ht="12.75">
      <c r="A175" s="164" t="s">
        <v>1587</v>
      </c>
      <c r="B175" s="165">
        <v>0</v>
      </c>
      <c r="C175" s="165">
        <v>4.79E-08</v>
      </c>
      <c r="D175" s="165">
        <v>2.589E-07</v>
      </c>
      <c r="E175" s="165">
        <v>5.801E-07</v>
      </c>
      <c r="F175" s="165">
        <v>9.43E-07</v>
      </c>
      <c r="G175" s="165">
        <v>1.29E-06</v>
      </c>
      <c r="H175" s="165">
        <v>1.46E-06</v>
      </c>
      <c r="I175" s="165">
        <v>1.434E-06</v>
      </c>
      <c r="J175" s="165">
        <v>1.334E-06</v>
      </c>
      <c r="K175" s="165">
        <v>1.228E-06</v>
      </c>
      <c r="L175" s="165">
        <v>1.145E-06</v>
      </c>
      <c r="M175" s="165">
        <v>1.073E-06</v>
      </c>
      <c r="N175" s="165">
        <v>1.011E-06</v>
      </c>
      <c r="O175" s="165">
        <v>9.648E-07</v>
      </c>
      <c r="P175" s="165">
        <v>9.271E-07</v>
      </c>
      <c r="Q175" s="165">
        <v>8.973E-07</v>
      </c>
      <c r="R175" s="165">
        <v>8.732E-07</v>
      </c>
      <c r="S175" s="165">
        <v>4.355E-07</v>
      </c>
      <c r="T175" s="165">
        <v>2.859E-07</v>
      </c>
      <c r="U175" s="165">
        <v>2.284E-07</v>
      </c>
      <c r="V175" s="165">
        <v>2.046E-07</v>
      </c>
      <c r="W175" s="165">
        <v>1.943E-07</v>
      </c>
      <c r="X175" s="165">
        <v>1.879E-07</v>
      </c>
      <c r="Y175" s="165">
        <v>1.82E-07</v>
      </c>
      <c r="Z175" s="165">
        <v>1.781E-07</v>
      </c>
      <c r="AB175" s="166">
        <f t="shared" si="2"/>
        <v>1.46E-06</v>
      </c>
    </row>
    <row r="176" spans="1:28" ht="12.75">
      <c r="A176" s="164" t="s">
        <v>1593</v>
      </c>
      <c r="B176" s="165">
        <v>0</v>
      </c>
      <c r="C176" s="165">
        <v>1.054E-08</v>
      </c>
      <c r="D176" s="165">
        <v>3.527E-08</v>
      </c>
      <c r="E176" s="165">
        <v>7.696E-08</v>
      </c>
      <c r="F176" s="165">
        <v>1.48E-07</v>
      </c>
      <c r="G176" s="165">
        <v>2.594E-07</v>
      </c>
      <c r="H176" s="165">
        <v>3.804E-07</v>
      </c>
      <c r="I176" s="165">
        <v>4.712E-07</v>
      </c>
      <c r="J176" s="165">
        <v>5.305E-07</v>
      </c>
      <c r="K176" s="165">
        <v>5.711E-07</v>
      </c>
      <c r="L176" s="165">
        <v>6.065E-07</v>
      </c>
      <c r="M176" s="165">
        <v>6.322E-07</v>
      </c>
      <c r="N176" s="165">
        <v>6.497E-07</v>
      </c>
      <c r="O176" s="165">
        <v>6.644E-07</v>
      </c>
      <c r="P176" s="165">
        <v>6.749E-07</v>
      </c>
      <c r="Q176" s="165">
        <v>6.828E-07</v>
      </c>
      <c r="R176" s="165">
        <v>6.883E-07</v>
      </c>
      <c r="S176" s="165">
        <v>1.661E-07</v>
      </c>
      <c r="T176" s="165">
        <v>1.642E-07</v>
      </c>
      <c r="U176" s="165">
        <v>1.627E-07</v>
      </c>
      <c r="V176" s="165">
        <v>1.617E-07</v>
      </c>
      <c r="W176" s="165">
        <v>1.606E-07</v>
      </c>
      <c r="X176" s="165">
        <v>1.596E-07</v>
      </c>
      <c r="Y176" s="165">
        <v>1.582E-07</v>
      </c>
      <c r="Z176" s="165">
        <v>1.578E-07</v>
      </c>
      <c r="AB176" s="166">
        <f t="shared" si="2"/>
        <v>6.883E-07</v>
      </c>
    </row>
    <row r="177" spans="1:28" ht="12.75">
      <c r="A177" s="164" t="s">
        <v>1599</v>
      </c>
      <c r="B177" s="165">
        <v>0</v>
      </c>
      <c r="C177" s="165">
        <v>7.315E-09</v>
      </c>
      <c r="D177" s="165">
        <v>1.361E-08</v>
      </c>
      <c r="E177" s="165">
        <v>1.322E-08</v>
      </c>
      <c r="F177" s="165">
        <v>9.864E-09</v>
      </c>
      <c r="G177" s="165">
        <v>6.163E-09</v>
      </c>
      <c r="H177" s="165">
        <v>3.318E-09</v>
      </c>
      <c r="I177" s="165">
        <v>1.71E-09</v>
      </c>
      <c r="J177" s="165">
        <v>9.836E-10</v>
      </c>
      <c r="K177" s="165">
        <v>5.63E-10</v>
      </c>
      <c r="L177" s="165">
        <v>3.208E-10</v>
      </c>
      <c r="M177" s="165">
        <v>1.852E-10</v>
      </c>
      <c r="N177" s="165">
        <v>1.069E-10</v>
      </c>
      <c r="O177" s="165">
        <v>6.247E-11</v>
      </c>
      <c r="P177" s="165">
        <v>3.642E-11</v>
      </c>
      <c r="Q177" s="165">
        <v>2.111E-11</v>
      </c>
      <c r="R177" s="165">
        <v>1.248E-11</v>
      </c>
      <c r="S177" s="165">
        <v>3.396E-12</v>
      </c>
      <c r="T177" s="165">
        <v>1.865E-12</v>
      </c>
      <c r="U177" s="165">
        <v>1.164E-12</v>
      </c>
      <c r="V177" s="165">
        <v>7.902E-13</v>
      </c>
      <c r="W177" s="165">
        <v>5.707E-13</v>
      </c>
      <c r="X177" s="165">
        <v>4.174E-13</v>
      </c>
      <c r="Y177" s="165">
        <v>3.004E-13</v>
      </c>
      <c r="Z177" s="165">
        <v>2.152E-13</v>
      </c>
      <c r="AB177" s="166">
        <f t="shared" si="2"/>
        <v>1.361E-08</v>
      </c>
    </row>
    <row r="178" spans="1:28" ht="12.75">
      <c r="A178" s="164" t="s">
        <v>1605</v>
      </c>
      <c r="B178" s="165">
        <v>1.253E-10</v>
      </c>
      <c r="C178" s="165">
        <v>6.424E-08</v>
      </c>
      <c r="D178" s="165">
        <v>1.636E-07</v>
      </c>
      <c r="E178" s="165">
        <v>3.128E-07</v>
      </c>
      <c r="F178" s="165">
        <v>5.792E-07</v>
      </c>
      <c r="G178" s="165">
        <v>1.011E-06</v>
      </c>
      <c r="H178" s="165">
        <v>1.505E-06</v>
      </c>
      <c r="I178" s="165">
        <v>1.914E-06</v>
      </c>
      <c r="J178" s="165">
        <v>2.221E-06</v>
      </c>
      <c r="K178" s="165">
        <v>2.458E-06</v>
      </c>
      <c r="L178" s="165">
        <v>2.674E-06</v>
      </c>
      <c r="M178" s="165">
        <v>2.849E-06</v>
      </c>
      <c r="N178" s="165">
        <v>2.986E-06</v>
      </c>
      <c r="O178" s="165">
        <v>3.107E-06</v>
      </c>
      <c r="P178" s="165">
        <v>3.207E-06</v>
      </c>
      <c r="Q178" s="165">
        <v>3.291E-06</v>
      </c>
      <c r="R178" s="165">
        <v>3.218E-06</v>
      </c>
      <c r="S178" s="165">
        <v>7.771E-07</v>
      </c>
      <c r="T178" s="165">
        <v>7.659E-07</v>
      </c>
      <c r="U178" s="165">
        <v>7.572E-07</v>
      </c>
      <c r="V178" s="165">
        <v>7.511E-07</v>
      </c>
      <c r="W178" s="165">
        <v>7.456E-07</v>
      </c>
      <c r="X178" s="165">
        <v>7.403E-07</v>
      </c>
      <c r="Y178" s="165">
        <v>7.335E-07</v>
      </c>
      <c r="Z178" s="165">
        <v>7.314E-07</v>
      </c>
      <c r="AB178" s="166">
        <f t="shared" si="2"/>
        <v>3.291E-06</v>
      </c>
    </row>
    <row r="179" spans="1:28" ht="12.75">
      <c r="A179" s="164" t="s">
        <v>1611</v>
      </c>
      <c r="B179" s="165">
        <v>0</v>
      </c>
      <c r="C179" s="165">
        <v>2.519E-07</v>
      </c>
      <c r="D179" s="165">
        <v>3.06E-07</v>
      </c>
      <c r="E179" s="165">
        <v>1.652E-07</v>
      </c>
      <c r="F179" s="165">
        <v>5.864E-08</v>
      </c>
      <c r="G179" s="165">
        <v>1.389E-08</v>
      </c>
      <c r="H179" s="165">
        <v>2.273E-09</v>
      </c>
      <c r="I179" s="165">
        <v>4.969E-10</v>
      </c>
      <c r="J179" s="165">
        <v>5.232E-10</v>
      </c>
      <c r="K179" s="165">
        <v>4.785E-10</v>
      </c>
      <c r="L179" s="165">
        <v>5.451E-10</v>
      </c>
      <c r="M179" s="165">
        <v>6.431E-10</v>
      </c>
      <c r="N179" s="165">
        <v>7.275E-10</v>
      </c>
      <c r="O179" s="165">
        <v>8.015E-10</v>
      </c>
      <c r="P179" s="165">
        <v>8.643E-10</v>
      </c>
      <c r="Q179" s="165">
        <v>9.191E-10</v>
      </c>
      <c r="R179" s="165">
        <v>8.883E-10</v>
      </c>
      <c r="S179" s="165">
        <v>3.075E-10</v>
      </c>
      <c r="T179" s="165">
        <v>4.025E-10</v>
      </c>
      <c r="U179" s="165">
        <v>4.886E-10</v>
      </c>
      <c r="V179" s="165">
        <v>5.691E-10</v>
      </c>
      <c r="W179" s="165">
        <v>6.439E-10</v>
      </c>
      <c r="X179" s="165">
        <v>7.139E-10</v>
      </c>
      <c r="Y179" s="165">
        <v>7.776E-10</v>
      </c>
      <c r="Z179" s="165">
        <v>8.424E-10</v>
      </c>
      <c r="AB179" s="166">
        <f t="shared" si="2"/>
        <v>3.06E-07</v>
      </c>
    </row>
    <row r="180" spans="1:28" ht="12.75">
      <c r="A180" s="164" t="s">
        <v>696</v>
      </c>
      <c r="B180" s="165">
        <v>0</v>
      </c>
      <c r="C180" s="165">
        <v>2.982E-07</v>
      </c>
      <c r="D180" s="165">
        <v>3.682E-07</v>
      </c>
      <c r="E180" s="165">
        <v>2.063E-07</v>
      </c>
      <c r="F180" s="165">
        <v>7.829E-08</v>
      </c>
      <c r="G180" s="165">
        <v>2.273E-08</v>
      </c>
      <c r="H180" s="165">
        <v>8.448E-09</v>
      </c>
      <c r="I180" s="165">
        <v>7.305E-09</v>
      </c>
      <c r="J180" s="165">
        <v>8.985E-09</v>
      </c>
      <c r="K180" s="165">
        <v>1.064E-08</v>
      </c>
      <c r="L180" s="165">
        <v>1.243E-08</v>
      </c>
      <c r="M180" s="165">
        <v>1.402E-08</v>
      </c>
      <c r="N180" s="165">
        <v>1.532E-08</v>
      </c>
      <c r="O180" s="165">
        <v>1.643E-08</v>
      </c>
      <c r="P180" s="165">
        <v>1.732E-08</v>
      </c>
      <c r="Q180" s="165">
        <v>1.805E-08</v>
      </c>
      <c r="R180" s="165">
        <v>1.835E-08</v>
      </c>
      <c r="S180" s="165">
        <v>4.619E-09</v>
      </c>
      <c r="T180" s="165">
        <v>4.732E-09</v>
      </c>
      <c r="U180" s="165">
        <v>4.832E-09</v>
      </c>
      <c r="V180" s="165">
        <v>4.929E-09</v>
      </c>
      <c r="W180" s="165">
        <v>5.016E-09</v>
      </c>
      <c r="X180" s="165">
        <v>5.095E-09</v>
      </c>
      <c r="Y180" s="165">
        <v>5.153E-09</v>
      </c>
      <c r="Z180" s="165">
        <v>5.238E-09</v>
      </c>
      <c r="AB180" s="166">
        <f t="shared" si="2"/>
        <v>3.682E-07</v>
      </c>
    </row>
    <row r="181" spans="1:28" ht="12.75">
      <c r="A181" s="164" t="s">
        <v>702</v>
      </c>
      <c r="B181" s="165">
        <v>0</v>
      </c>
      <c r="C181" s="165">
        <v>4.369E-09</v>
      </c>
      <c r="D181" s="165">
        <v>1.998E-08</v>
      </c>
      <c r="E181" s="165">
        <v>4.352E-08</v>
      </c>
      <c r="F181" s="165">
        <v>7.189E-08</v>
      </c>
      <c r="G181" s="165">
        <v>1.047E-07</v>
      </c>
      <c r="H181" s="165">
        <v>1.29E-07</v>
      </c>
      <c r="I181" s="165">
        <v>1.384E-07</v>
      </c>
      <c r="J181" s="165">
        <v>1.395E-07</v>
      </c>
      <c r="K181" s="165">
        <v>1.376E-07</v>
      </c>
      <c r="L181" s="165">
        <v>1.361E-07</v>
      </c>
      <c r="M181" s="165">
        <v>1.339E-07</v>
      </c>
      <c r="N181" s="165">
        <v>1.315E-07</v>
      </c>
      <c r="O181" s="165">
        <v>1.298E-07</v>
      </c>
      <c r="P181" s="165">
        <v>1.285E-07</v>
      </c>
      <c r="Q181" s="165">
        <v>1.276E-07</v>
      </c>
      <c r="R181" s="165">
        <v>1.27E-07</v>
      </c>
      <c r="S181" s="165">
        <v>2.821E-08</v>
      </c>
      <c r="T181" s="165">
        <v>2.632E-08</v>
      </c>
      <c r="U181" s="165">
        <v>2.476E-08</v>
      </c>
      <c r="V181" s="165">
        <v>2.347E-08</v>
      </c>
      <c r="W181" s="165">
        <v>2.233E-08</v>
      </c>
      <c r="X181" s="165">
        <v>2.13E-08</v>
      </c>
      <c r="Y181" s="165">
        <v>2.033E-08</v>
      </c>
      <c r="Z181" s="165">
        <v>1.957E-08</v>
      </c>
      <c r="AB181" s="166">
        <f t="shared" si="2"/>
        <v>1.395E-07</v>
      </c>
    </row>
    <row r="182" spans="1:28" ht="12.75">
      <c r="A182" s="164" t="s">
        <v>708</v>
      </c>
      <c r="B182" s="165">
        <v>0</v>
      </c>
      <c r="C182" s="165">
        <v>7.195E-08</v>
      </c>
      <c r="D182" s="165">
        <v>3.616E-07</v>
      </c>
      <c r="E182" s="165">
        <v>7.308E-07</v>
      </c>
      <c r="F182" s="165">
        <v>1.064E-06</v>
      </c>
      <c r="G182" s="165">
        <v>1.328E-06</v>
      </c>
      <c r="H182" s="165">
        <v>1.446E-06</v>
      </c>
      <c r="I182" s="165">
        <v>1.473E-06</v>
      </c>
      <c r="J182" s="165">
        <v>1.505E-06</v>
      </c>
      <c r="K182" s="165">
        <v>1.554E-06</v>
      </c>
      <c r="L182" s="165">
        <v>1.625E-06</v>
      </c>
      <c r="M182" s="165">
        <v>1.694E-06</v>
      </c>
      <c r="N182" s="165">
        <v>1.757E-06</v>
      </c>
      <c r="O182" s="165">
        <v>1.825E-06</v>
      </c>
      <c r="P182" s="165">
        <v>1.889E-06</v>
      </c>
      <c r="Q182" s="165">
        <v>1.953E-06</v>
      </c>
      <c r="R182" s="165">
        <v>2.015E-06</v>
      </c>
      <c r="S182" s="165">
        <v>5.086E-07</v>
      </c>
      <c r="T182" s="165">
        <v>5.007E-07</v>
      </c>
      <c r="U182" s="165">
        <v>4.959E-07</v>
      </c>
      <c r="V182" s="165">
        <v>4.925E-07</v>
      </c>
      <c r="W182" s="165">
        <v>4.893E-07</v>
      </c>
      <c r="X182" s="165">
        <v>4.862E-07</v>
      </c>
      <c r="Y182" s="165">
        <v>4.82E-07</v>
      </c>
      <c r="Z182" s="165">
        <v>4.808E-07</v>
      </c>
      <c r="AB182" s="166">
        <f t="shared" si="2"/>
        <v>2.015E-06</v>
      </c>
    </row>
    <row r="183" spans="1:28" ht="12.75">
      <c r="A183" s="164" t="s">
        <v>1242</v>
      </c>
      <c r="B183" s="165">
        <v>0</v>
      </c>
      <c r="C183" s="165">
        <v>5.121E-09</v>
      </c>
      <c r="D183" s="165">
        <v>1.844E-08</v>
      </c>
      <c r="E183" s="165">
        <v>4.166E-08</v>
      </c>
      <c r="F183" s="165">
        <v>8.004E-08</v>
      </c>
      <c r="G183" s="165">
        <v>1.374E-07</v>
      </c>
      <c r="H183" s="165">
        <v>1.95E-07</v>
      </c>
      <c r="I183" s="165">
        <v>2.319E-07</v>
      </c>
      <c r="J183" s="165">
        <v>2.494E-07</v>
      </c>
      <c r="K183" s="165">
        <v>2.559E-07</v>
      </c>
      <c r="L183" s="165">
        <v>2.588E-07</v>
      </c>
      <c r="M183" s="165">
        <v>2.571E-07</v>
      </c>
      <c r="N183" s="165">
        <v>2.522E-07</v>
      </c>
      <c r="O183" s="165">
        <v>2.466E-07</v>
      </c>
      <c r="P183" s="165">
        <v>2.399E-07</v>
      </c>
      <c r="Q183" s="165">
        <v>2.329E-07</v>
      </c>
      <c r="R183" s="165">
        <v>2.257E-07</v>
      </c>
      <c r="S183" s="165">
        <v>5.352E-08</v>
      </c>
      <c r="T183" s="165">
        <v>5.27E-08</v>
      </c>
      <c r="U183" s="165">
        <v>5.199E-08</v>
      </c>
      <c r="V183" s="165">
        <v>5.142E-08</v>
      </c>
      <c r="W183" s="165">
        <v>5.087E-08</v>
      </c>
      <c r="X183" s="165">
        <v>5.033E-08</v>
      </c>
      <c r="Y183" s="165">
        <v>4.967E-08</v>
      </c>
      <c r="Z183" s="165">
        <v>4.934E-08</v>
      </c>
      <c r="AB183" s="166">
        <f t="shared" si="2"/>
        <v>2.588E-07</v>
      </c>
    </row>
    <row r="184" spans="1:28" ht="12.75">
      <c r="A184" s="164" t="s">
        <v>799</v>
      </c>
      <c r="B184" s="165">
        <v>0</v>
      </c>
      <c r="C184" s="165">
        <v>5.533E-08</v>
      </c>
      <c r="D184" s="165">
        <v>6.756E-08</v>
      </c>
      <c r="E184" s="165">
        <v>3.689E-08</v>
      </c>
      <c r="F184" s="165">
        <v>1.343E-08</v>
      </c>
      <c r="G184" s="165">
        <v>3.389E-09</v>
      </c>
      <c r="H184" s="165">
        <v>6.542E-10</v>
      </c>
      <c r="I184" s="165">
        <v>1.712E-10</v>
      </c>
      <c r="J184" s="165">
        <v>1.484E-10</v>
      </c>
      <c r="K184" s="165">
        <v>1.318E-10</v>
      </c>
      <c r="L184" s="165">
        <v>1.508E-10</v>
      </c>
      <c r="M184" s="165">
        <v>1.818E-10</v>
      </c>
      <c r="N184" s="165">
        <v>2.105E-10</v>
      </c>
      <c r="O184" s="165">
        <v>2.365E-10</v>
      </c>
      <c r="P184" s="165">
        <v>2.589E-10</v>
      </c>
      <c r="Q184" s="165">
        <v>2.786E-10</v>
      </c>
      <c r="R184" s="165">
        <v>2.962E-10</v>
      </c>
      <c r="S184" s="165">
        <v>1.025E-10</v>
      </c>
      <c r="T184" s="165">
        <v>1.342E-10</v>
      </c>
      <c r="U184" s="165">
        <v>1.629E-10</v>
      </c>
      <c r="V184" s="165">
        <v>1.897E-10</v>
      </c>
      <c r="W184" s="165">
        <v>2.146E-10</v>
      </c>
      <c r="X184" s="165">
        <v>2.38E-10</v>
      </c>
      <c r="Y184" s="165">
        <v>2.592E-10</v>
      </c>
      <c r="Z184" s="165">
        <v>2.808E-10</v>
      </c>
      <c r="AB184" s="166">
        <f t="shared" si="2"/>
        <v>6.756E-08</v>
      </c>
    </row>
    <row r="185" spans="1:28" ht="12.75">
      <c r="A185" s="164" t="s">
        <v>1043</v>
      </c>
      <c r="B185" s="165">
        <v>0</v>
      </c>
      <c r="C185" s="165">
        <v>7.458E-09</v>
      </c>
      <c r="D185" s="165">
        <v>1.818E-08</v>
      </c>
      <c r="E185" s="165">
        <v>2.727E-08</v>
      </c>
      <c r="F185" s="165">
        <v>3.793E-08</v>
      </c>
      <c r="G185" s="165">
        <v>5.279E-08</v>
      </c>
      <c r="H185" s="165">
        <v>6.637E-08</v>
      </c>
      <c r="I185" s="165">
        <v>7.338E-08</v>
      </c>
      <c r="J185" s="165">
        <v>7.52E-08</v>
      </c>
      <c r="K185" s="165">
        <v>7.429E-08</v>
      </c>
      <c r="L185" s="165">
        <v>7.28E-08</v>
      </c>
      <c r="M185" s="165">
        <v>7.037E-08</v>
      </c>
      <c r="N185" s="165">
        <v>6.731E-08</v>
      </c>
      <c r="O185" s="165">
        <v>6.43E-08</v>
      </c>
      <c r="P185" s="165">
        <v>6.119E-08</v>
      </c>
      <c r="Q185" s="165">
        <v>5.814E-08</v>
      </c>
      <c r="R185" s="165">
        <v>5.516E-08</v>
      </c>
      <c r="S185" s="165">
        <v>1.317E-08</v>
      </c>
      <c r="T185" s="165">
        <v>1.295E-08</v>
      </c>
      <c r="U185" s="165">
        <v>1.277E-08</v>
      </c>
      <c r="V185" s="165">
        <v>1.262E-08</v>
      </c>
      <c r="W185" s="165">
        <v>1.247E-08</v>
      </c>
      <c r="X185" s="165">
        <v>1.233E-08</v>
      </c>
      <c r="Y185" s="165">
        <v>1.216E-08</v>
      </c>
      <c r="Z185" s="165">
        <v>1.206E-08</v>
      </c>
      <c r="AB185" s="166">
        <f t="shared" si="2"/>
        <v>7.52E-08</v>
      </c>
    </row>
    <row r="186" spans="1:28" ht="12.75">
      <c r="A186" s="164" t="s">
        <v>1757</v>
      </c>
      <c r="B186" s="165">
        <v>0</v>
      </c>
      <c r="C186" s="165">
        <v>5.831E-10</v>
      </c>
      <c r="D186" s="165">
        <v>1.975E-09</v>
      </c>
      <c r="E186" s="165">
        <v>4.153E-09</v>
      </c>
      <c r="F186" s="165">
        <v>7.386E-09</v>
      </c>
      <c r="G186" s="165">
        <v>1.168E-08</v>
      </c>
      <c r="H186" s="165">
        <v>1.538E-08</v>
      </c>
      <c r="I186" s="165">
        <v>1.716E-08</v>
      </c>
      <c r="J186" s="165">
        <v>1.753E-08</v>
      </c>
      <c r="K186" s="165">
        <v>1.722E-08</v>
      </c>
      <c r="L186" s="165">
        <v>1.676E-08</v>
      </c>
      <c r="M186" s="165">
        <v>1.608E-08</v>
      </c>
      <c r="N186" s="165">
        <v>1.525E-08</v>
      </c>
      <c r="O186" s="165">
        <v>1.445E-08</v>
      </c>
      <c r="P186" s="165">
        <v>1.363E-08</v>
      </c>
      <c r="Q186" s="165">
        <v>1.283E-08</v>
      </c>
      <c r="R186" s="165">
        <v>1.206E-08</v>
      </c>
      <c r="S186" s="165">
        <v>2.89E-09</v>
      </c>
      <c r="T186" s="165">
        <v>2.842E-09</v>
      </c>
      <c r="U186" s="165">
        <v>2.799E-09</v>
      </c>
      <c r="V186" s="165">
        <v>2.765E-09</v>
      </c>
      <c r="W186" s="165">
        <v>2.731E-09</v>
      </c>
      <c r="X186" s="165">
        <v>2.698E-09</v>
      </c>
      <c r="Y186" s="165">
        <v>2.659E-09</v>
      </c>
      <c r="Z186" s="165">
        <v>2.638E-09</v>
      </c>
      <c r="AB186" s="166">
        <f t="shared" si="2"/>
        <v>1.753E-08</v>
      </c>
    </row>
    <row r="187" spans="1:28" ht="12.75">
      <c r="A187" s="164" t="s">
        <v>342</v>
      </c>
      <c r="B187" s="165">
        <v>7.563E-10</v>
      </c>
      <c r="C187" s="165">
        <v>5.096E-08</v>
      </c>
      <c r="D187" s="165">
        <v>1.939E-07</v>
      </c>
      <c r="E187" s="165">
        <v>4.31E-07</v>
      </c>
      <c r="F187" s="165">
        <v>7.718E-07</v>
      </c>
      <c r="G187" s="165">
        <v>1.257E-06</v>
      </c>
      <c r="H187" s="165">
        <v>1.765E-06</v>
      </c>
      <c r="I187" s="165">
        <v>2.139E-06</v>
      </c>
      <c r="J187" s="165">
        <v>2.362E-06</v>
      </c>
      <c r="K187" s="165">
        <v>2.482E-06</v>
      </c>
      <c r="L187" s="165">
        <v>2.563E-06</v>
      </c>
      <c r="M187" s="165">
        <v>2.607E-06</v>
      </c>
      <c r="N187" s="165">
        <v>2.628E-06</v>
      </c>
      <c r="O187" s="165">
        <v>2.648E-06</v>
      </c>
      <c r="P187" s="165">
        <v>2.662E-06</v>
      </c>
      <c r="Q187" s="165">
        <v>2.673E-06</v>
      </c>
      <c r="R187" s="165">
        <v>2.17E-06</v>
      </c>
      <c r="S187" s="165">
        <v>5.847E-07</v>
      </c>
      <c r="T187" s="165">
        <v>5.685E-07</v>
      </c>
      <c r="U187" s="165">
        <v>5.603E-07</v>
      </c>
      <c r="V187" s="165">
        <v>5.542E-07</v>
      </c>
      <c r="W187" s="165">
        <v>5.487E-07</v>
      </c>
      <c r="X187" s="165">
        <v>5.435E-07</v>
      </c>
      <c r="Y187" s="165">
        <v>5.376E-07</v>
      </c>
      <c r="Z187" s="165">
        <v>5.35E-07</v>
      </c>
      <c r="AB187" s="166">
        <f t="shared" si="2"/>
        <v>2.673E-06</v>
      </c>
    </row>
    <row r="188" spans="1:28" ht="12.75">
      <c r="A188" s="164" t="s">
        <v>2066</v>
      </c>
      <c r="B188" s="165">
        <v>5.372E-11</v>
      </c>
      <c r="C188" s="165">
        <v>6.872E-08</v>
      </c>
      <c r="D188" s="165">
        <v>3.484E-07</v>
      </c>
      <c r="E188" s="165">
        <v>7.597E-07</v>
      </c>
      <c r="F188" s="165">
        <v>1.223E-06</v>
      </c>
      <c r="G188" s="165">
        <v>1.7E-06</v>
      </c>
      <c r="H188" s="165">
        <v>2.013E-06</v>
      </c>
      <c r="I188" s="165">
        <v>2.108E-06</v>
      </c>
      <c r="J188" s="165">
        <v>2.093E-06</v>
      </c>
      <c r="K188" s="165">
        <v>2.038E-06</v>
      </c>
      <c r="L188" s="165">
        <v>1.99E-06</v>
      </c>
      <c r="M188" s="165">
        <v>1.933E-06</v>
      </c>
      <c r="N188" s="165">
        <v>1.871E-06</v>
      </c>
      <c r="O188" s="165">
        <v>1.818E-06</v>
      </c>
      <c r="P188" s="165">
        <v>1.768E-06</v>
      </c>
      <c r="Q188" s="165">
        <v>1.722E-06</v>
      </c>
      <c r="R188" s="165">
        <v>1.58E-06</v>
      </c>
      <c r="S188" s="165">
        <v>3.948E-07</v>
      </c>
      <c r="T188" s="165">
        <v>3.764E-07</v>
      </c>
      <c r="U188" s="165">
        <v>3.673E-07</v>
      </c>
      <c r="V188" s="165">
        <v>3.621E-07</v>
      </c>
      <c r="W188" s="165">
        <v>3.582E-07</v>
      </c>
      <c r="X188" s="165">
        <v>3.548E-07</v>
      </c>
      <c r="Y188" s="165">
        <v>3.506E-07</v>
      </c>
      <c r="Z188" s="165">
        <v>3.488E-07</v>
      </c>
      <c r="AB188" s="166">
        <f t="shared" si="2"/>
        <v>2.108E-06</v>
      </c>
    </row>
    <row r="189" spans="1:28" ht="12.75">
      <c r="A189" s="164" t="s">
        <v>2072</v>
      </c>
      <c r="B189" s="165">
        <v>0</v>
      </c>
      <c r="C189" s="165">
        <v>1.099E-09</v>
      </c>
      <c r="D189" s="165">
        <v>1.657E-09</v>
      </c>
      <c r="E189" s="165">
        <v>9.781E-10</v>
      </c>
      <c r="F189" s="165">
        <v>3.999E-10</v>
      </c>
      <c r="G189" s="165">
        <v>2.969E-10</v>
      </c>
      <c r="H189" s="165">
        <v>3.505E-10</v>
      </c>
      <c r="I189" s="165">
        <v>4.016E-10</v>
      </c>
      <c r="J189" s="165">
        <v>4.312E-10</v>
      </c>
      <c r="K189" s="165">
        <v>4.389E-10</v>
      </c>
      <c r="L189" s="165">
        <v>4.326E-10</v>
      </c>
      <c r="M189" s="165">
        <v>4.16E-10</v>
      </c>
      <c r="N189" s="165">
        <v>3.955E-10</v>
      </c>
      <c r="O189" s="165">
        <v>3.74E-10</v>
      </c>
      <c r="P189" s="165">
        <v>3.534E-10</v>
      </c>
      <c r="Q189" s="165">
        <v>3.339E-10</v>
      </c>
      <c r="R189" s="165">
        <v>0</v>
      </c>
      <c r="S189" s="165">
        <v>4.012E-17</v>
      </c>
      <c r="T189" s="165">
        <v>7.548E-19</v>
      </c>
      <c r="U189" s="165">
        <v>2.15E-19</v>
      </c>
      <c r="V189" s="165">
        <v>0</v>
      </c>
      <c r="W189" s="165">
        <v>0</v>
      </c>
      <c r="X189" s="165">
        <v>2.364E-18</v>
      </c>
      <c r="Y189" s="165">
        <v>4.564E-19</v>
      </c>
      <c r="Z189" s="165">
        <v>1.535E-17</v>
      </c>
      <c r="AB189" s="166">
        <f t="shared" si="2"/>
        <v>1.657E-09</v>
      </c>
    </row>
    <row r="190" spans="1:28" ht="12.75">
      <c r="A190" s="164" t="s">
        <v>2078</v>
      </c>
      <c r="B190" s="165">
        <v>0</v>
      </c>
      <c r="C190" s="165">
        <v>3.415E-08</v>
      </c>
      <c r="D190" s="165">
        <v>4.657E-08</v>
      </c>
      <c r="E190" s="165">
        <v>3.428E-08</v>
      </c>
      <c r="F190" s="165">
        <v>2.311E-08</v>
      </c>
      <c r="G190" s="165">
        <v>1.785E-08</v>
      </c>
      <c r="H190" s="165">
        <v>1.626E-08</v>
      </c>
      <c r="I190" s="165">
        <v>1.72E-08</v>
      </c>
      <c r="J190" s="165">
        <v>2.023E-08</v>
      </c>
      <c r="K190" s="165">
        <v>2.392E-08</v>
      </c>
      <c r="L190" s="165">
        <v>2.783E-08</v>
      </c>
      <c r="M190" s="165">
        <v>3.13E-08</v>
      </c>
      <c r="N190" s="165">
        <v>3.414E-08</v>
      </c>
      <c r="O190" s="165">
        <v>3.659E-08</v>
      </c>
      <c r="P190" s="165">
        <v>3.855E-08</v>
      </c>
      <c r="Q190" s="165">
        <v>4.016E-08</v>
      </c>
      <c r="R190" s="165">
        <v>4.145E-08</v>
      </c>
      <c r="S190" s="165">
        <v>1.001E-08</v>
      </c>
      <c r="T190" s="165">
        <v>9.823E-09</v>
      </c>
      <c r="U190" s="165">
        <v>9.642E-09</v>
      </c>
      <c r="V190" s="165">
        <v>9.486E-09</v>
      </c>
      <c r="W190" s="165">
        <v>9.331E-09</v>
      </c>
      <c r="X190" s="165">
        <v>9.179E-09</v>
      </c>
      <c r="Y190" s="165">
        <v>9.008E-09</v>
      </c>
      <c r="Z190" s="165">
        <v>8.896E-09</v>
      </c>
      <c r="AB190" s="166">
        <f t="shared" si="2"/>
        <v>4.657E-08</v>
      </c>
    </row>
    <row r="191" spans="1:28" ht="12.75">
      <c r="A191" s="164" t="s">
        <v>2084</v>
      </c>
      <c r="B191" s="165">
        <v>0</v>
      </c>
      <c r="C191" s="165">
        <v>9.332E-09</v>
      </c>
      <c r="D191" s="165">
        <v>1.124E-08</v>
      </c>
      <c r="E191" s="165">
        <v>7.05E-09</v>
      </c>
      <c r="F191" s="165">
        <v>2.966E-09</v>
      </c>
      <c r="G191" s="165">
        <v>1.381E-09</v>
      </c>
      <c r="H191" s="165">
        <v>1.191E-09</v>
      </c>
      <c r="I191" s="165">
        <v>1.309E-09</v>
      </c>
      <c r="J191" s="165">
        <v>1.408E-09</v>
      </c>
      <c r="K191" s="165">
        <v>1.426E-09</v>
      </c>
      <c r="L191" s="165">
        <v>1.401E-09</v>
      </c>
      <c r="M191" s="165">
        <v>1.344E-09</v>
      </c>
      <c r="N191" s="165">
        <v>1.275E-09</v>
      </c>
      <c r="O191" s="165">
        <v>1.205E-09</v>
      </c>
      <c r="P191" s="165">
        <v>1.138E-09</v>
      </c>
      <c r="Q191" s="165">
        <v>1.076E-09</v>
      </c>
      <c r="R191" s="165">
        <v>0</v>
      </c>
      <c r="S191" s="165">
        <v>1.07E-16</v>
      </c>
      <c r="T191" s="165">
        <v>5.021E-14</v>
      </c>
      <c r="U191" s="165">
        <v>1.395E-14</v>
      </c>
      <c r="V191" s="165">
        <v>0</v>
      </c>
      <c r="W191" s="165">
        <v>3.926E-17</v>
      </c>
      <c r="X191" s="165">
        <v>6.305E-18</v>
      </c>
      <c r="Y191" s="165">
        <v>1.489E-17</v>
      </c>
      <c r="Z191" s="165">
        <v>5.007E-16</v>
      </c>
      <c r="AB191" s="166">
        <f t="shared" si="2"/>
        <v>1.124E-08</v>
      </c>
    </row>
    <row r="192" spans="1:28" ht="12.75">
      <c r="A192" s="164" t="s">
        <v>2090</v>
      </c>
      <c r="B192" s="165">
        <v>0</v>
      </c>
      <c r="C192" s="165">
        <v>2.545E-09</v>
      </c>
      <c r="D192" s="165">
        <v>1.132E-08</v>
      </c>
      <c r="E192" s="165">
        <v>2.048E-08</v>
      </c>
      <c r="F192" s="165">
        <v>2.37E-08</v>
      </c>
      <c r="G192" s="165">
        <v>2.084E-08</v>
      </c>
      <c r="H192" s="165">
        <v>1.52E-08</v>
      </c>
      <c r="I192" s="165">
        <v>1.101E-08</v>
      </c>
      <c r="J192" s="165">
        <v>9.044E-09</v>
      </c>
      <c r="K192" s="165">
        <v>7.923E-09</v>
      </c>
      <c r="L192" s="165">
        <v>7.263E-09</v>
      </c>
      <c r="M192" s="165">
        <v>6.777E-09</v>
      </c>
      <c r="N192" s="165">
        <v>6.346E-09</v>
      </c>
      <c r="O192" s="165">
        <v>5.967E-09</v>
      </c>
      <c r="P192" s="165">
        <v>5.591E-09</v>
      </c>
      <c r="Q192" s="165">
        <v>5.22E-09</v>
      </c>
      <c r="R192" s="165">
        <v>4.853E-09</v>
      </c>
      <c r="S192" s="165">
        <v>1.142E-09</v>
      </c>
      <c r="T192" s="165">
        <v>1.12E-09</v>
      </c>
      <c r="U192" s="165">
        <v>1.1E-09</v>
      </c>
      <c r="V192" s="165">
        <v>1.083E-09</v>
      </c>
      <c r="W192" s="165">
        <v>1.067E-09</v>
      </c>
      <c r="X192" s="165">
        <v>1.051E-09</v>
      </c>
      <c r="Y192" s="165">
        <v>1.033E-09</v>
      </c>
      <c r="Z192" s="165">
        <v>1.022E-09</v>
      </c>
      <c r="AB192" s="166">
        <f t="shared" si="2"/>
        <v>2.37E-08</v>
      </c>
    </row>
    <row r="193" spans="1:28" ht="12.75">
      <c r="A193" s="164" t="s">
        <v>2096</v>
      </c>
      <c r="B193" s="165">
        <v>0</v>
      </c>
      <c r="C193" s="165">
        <v>1.285E-09</v>
      </c>
      <c r="D193" s="165">
        <v>5.096E-09</v>
      </c>
      <c r="E193" s="165">
        <v>1.295E-08</v>
      </c>
      <c r="F193" s="165">
        <v>2.796E-08</v>
      </c>
      <c r="G193" s="165">
        <v>5.356E-08</v>
      </c>
      <c r="H193" s="165">
        <v>8.431E-08</v>
      </c>
      <c r="I193" s="165">
        <v>1.095E-07</v>
      </c>
      <c r="J193" s="165">
        <v>1.259E-07</v>
      </c>
      <c r="K193" s="165">
        <v>1.359E-07</v>
      </c>
      <c r="L193" s="165">
        <v>1.433E-07</v>
      </c>
      <c r="M193" s="165">
        <v>1.48E-07</v>
      </c>
      <c r="N193" s="165">
        <v>1.51E-07</v>
      </c>
      <c r="O193" s="165">
        <v>1.537E-07</v>
      </c>
      <c r="P193" s="165">
        <v>1.558E-07</v>
      </c>
      <c r="Q193" s="165">
        <v>1.578E-07</v>
      </c>
      <c r="R193" s="165">
        <v>1.503E-07</v>
      </c>
      <c r="S193" s="165">
        <v>3.622E-08</v>
      </c>
      <c r="T193" s="165">
        <v>3.579E-08</v>
      </c>
      <c r="U193" s="165">
        <v>3.543E-08</v>
      </c>
      <c r="V193" s="165">
        <v>3.516E-08</v>
      </c>
      <c r="W193" s="165">
        <v>3.49E-08</v>
      </c>
      <c r="X193" s="165">
        <v>3.463E-08</v>
      </c>
      <c r="Y193" s="165">
        <v>3.429E-08</v>
      </c>
      <c r="Z193" s="165">
        <v>3.417E-08</v>
      </c>
      <c r="AB193" s="166">
        <f t="shared" si="2"/>
        <v>1.578E-07</v>
      </c>
    </row>
    <row r="194" spans="1:28" ht="12.75">
      <c r="A194" s="164" t="s">
        <v>1462</v>
      </c>
      <c r="B194" s="165">
        <v>1.271E-10</v>
      </c>
      <c r="C194" s="165">
        <v>3.779E-08</v>
      </c>
      <c r="D194" s="165">
        <v>2.081E-07</v>
      </c>
      <c r="E194" s="165">
        <v>4.685E-07</v>
      </c>
      <c r="F194" s="165">
        <v>7.754E-07</v>
      </c>
      <c r="G194" s="165">
        <v>1.114E-06</v>
      </c>
      <c r="H194" s="165">
        <v>1.368E-06</v>
      </c>
      <c r="I194" s="165">
        <v>1.479E-06</v>
      </c>
      <c r="J194" s="165">
        <v>1.508E-06</v>
      </c>
      <c r="K194" s="165">
        <v>1.501E-06</v>
      </c>
      <c r="L194" s="165">
        <v>1.495E-06</v>
      </c>
      <c r="M194" s="165">
        <v>1.481E-06</v>
      </c>
      <c r="N194" s="165">
        <v>1.465E-06</v>
      </c>
      <c r="O194" s="165">
        <v>1.453E-06</v>
      </c>
      <c r="P194" s="165">
        <v>1.444E-06</v>
      </c>
      <c r="Q194" s="165">
        <v>1.437E-06</v>
      </c>
      <c r="R194" s="165">
        <v>1.164E-06</v>
      </c>
      <c r="S194" s="165">
        <v>5.305E-07</v>
      </c>
      <c r="T194" s="165">
        <v>3.771E-07</v>
      </c>
      <c r="U194" s="165">
        <v>3.167E-07</v>
      </c>
      <c r="V194" s="165">
        <v>2.912E-07</v>
      </c>
      <c r="W194" s="165">
        <v>2.797E-07</v>
      </c>
      <c r="X194" s="165">
        <v>2.721E-07</v>
      </c>
      <c r="Y194" s="165">
        <v>2.651E-07</v>
      </c>
      <c r="Z194" s="165">
        <v>2.604E-07</v>
      </c>
      <c r="AB194" s="166">
        <f t="shared" si="2"/>
        <v>1.508E-06</v>
      </c>
    </row>
    <row r="195" spans="1:28" ht="12.75">
      <c r="A195" s="164" t="s">
        <v>1831</v>
      </c>
      <c r="B195" s="165">
        <v>0</v>
      </c>
      <c r="C195" s="165">
        <v>9.209E-08</v>
      </c>
      <c r="D195" s="165">
        <v>3.598E-07</v>
      </c>
      <c r="E195" s="165">
        <v>8.944E-07</v>
      </c>
      <c r="F195" s="165">
        <v>1.882E-06</v>
      </c>
      <c r="G195" s="165">
        <v>3.448E-06</v>
      </c>
      <c r="H195" s="165">
        <v>4.959E-06</v>
      </c>
      <c r="I195" s="165">
        <v>5.597E-06</v>
      </c>
      <c r="J195" s="165">
        <v>5.419E-06</v>
      </c>
      <c r="K195" s="165">
        <v>4.853E-06</v>
      </c>
      <c r="L195" s="165">
        <v>4.206E-06</v>
      </c>
      <c r="M195" s="165">
        <v>3.543E-06</v>
      </c>
      <c r="N195" s="165">
        <v>2.915E-06</v>
      </c>
      <c r="O195" s="165">
        <v>2.37E-06</v>
      </c>
      <c r="P195" s="165">
        <v>1.9E-06</v>
      </c>
      <c r="Q195" s="165">
        <v>1.507E-06</v>
      </c>
      <c r="R195" s="165">
        <v>1.182E-06</v>
      </c>
      <c r="S195" s="165">
        <v>2.741E-07</v>
      </c>
      <c r="T195" s="165">
        <v>2.611E-07</v>
      </c>
      <c r="U195" s="165">
        <v>2.493E-07</v>
      </c>
      <c r="V195" s="165">
        <v>2.387E-07</v>
      </c>
      <c r="W195" s="165">
        <v>2.286E-07</v>
      </c>
      <c r="X195" s="165">
        <v>2.19E-07</v>
      </c>
      <c r="Y195" s="165">
        <v>2.094E-07</v>
      </c>
      <c r="Z195" s="165">
        <v>2.015E-07</v>
      </c>
      <c r="AB195" s="166">
        <f t="shared" si="2"/>
        <v>5.597E-06</v>
      </c>
    </row>
    <row r="196" spans="1:28" ht="12.75">
      <c r="A196" s="164" t="s">
        <v>1057</v>
      </c>
      <c r="B196" s="165">
        <v>0</v>
      </c>
      <c r="C196" s="165">
        <v>6.786E-11</v>
      </c>
      <c r="D196" s="165">
        <v>7.385E-10</v>
      </c>
      <c r="E196" s="165">
        <v>1.9E-09</v>
      </c>
      <c r="F196" s="165">
        <v>3.282E-09</v>
      </c>
      <c r="G196" s="165">
        <v>5.45E-09</v>
      </c>
      <c r="H196" s="165">
        <v>8.247E-09</v>
      </c>
      <c r="I196" s="165">
        <v>1.107E-08</v>
      </c>
      <c r="J196" s="165">
        <v>1.366E-08</v>
      </c>
      <c r="K196" s="165">
        <v>1.595E-08</v>
      </c>
      <c r="L196" s="165">
        <v>1.807E-08</v>
      </c>
      <c r="M196" s="165">
        <v>1.979E-08</v>
      </c>
      <c r="N196" s="165">
        <v>2.112E-08</v>
      </c>
      <c r="O196" s="165">
        <v>2.226E-08</v>
      </c>
      <c r="P196" s="165">
        <v>2.315E-08</v>
      </c>
      <c r="Q196" s="165">
        <v>2.388E-08</v>
      </c>
      <c r="R196" s="165">
        <v>2.447E-08</v>
      </c>
      <c r="S196" s="165">
        <v>5.905E-09</v>
      </c>
      <c r="T196" s="165">
        <v>5.802E-09</v>
      </c>
      <c r="U196" s="165">
        <v>5.707E-09</v>
      </c>
      <c r="V196" s="165">
        <v>5.626E-09</v>
      </c>
      <c r="W196" s="165">
        <v>5.547E-09</v>
      </c>
      <c r="X196" s="165">
        <v>5.468E-09</v>
      </c>
      <c r="Y196" s="165">
        <v>5.378E-09</v>
      </c>
      <c r="Z196" s="165">
        <v>5.324E-09</v>
      </c>
      <c r="AB196" s="166">
        <f t="shared" si="2"/>
        <v>2.447E-08</v>
      </c>
    </row>
    <row r="197" spans="1:28" ht="12.75">
      <c r="A197" s="164" t="s">
        <v>1468</v>
      </c>
      <c r="B197" s="165">
        <v>0</v>
      </c>
      <c r="C197" s="165">
        <v>4.787E-09</v>
      </c>
      <c r="D197" s="165">
        <v>4.036E-08</v>
      </c>
      <c r="E197" s="165">
        <v>1.298E-07</v>
      </c>
      <c r="F197" s="165">
        <v>2.794E-07</v>
      </c>
      <c r="G197" s="165">
        <v>4.836E-07</v>
      </c>
      <c r="H197" s="165">
        <v>6.802E-07</v>
      </c>
      <c r="I197" s="165">
        <v>8.023E-07</v>
      </c>
      <c r="J197" s="165">
        <v>8.504E-07</v>
      </c>
      <c r="K197" s="165">
        <v>8.493E-07</v>
      </c>
      <c r="L197" s="165">
        <v>8.298E-07</v>
      </c>
      <c r="M197" s="165">
        <v>7.972E-07</v>
      </c>
      <c r="N197" s="165">
        <v>7.599E-07</v>
      </c>
      <c r="O197" s="165">
        <v>7.253E-07</v>
      </c>
      <c r="P197" s="165">
        <v>6.93E-07</v>
      </c>
      <c r="Q197" s="165">
        <v>6.637E-07</v>
      </c>
      <c r="R197" s="165">
        <v>5.357E-07</v>
      </c>
      <c r="S197" s="165">
        <v>2.696E-07</v>
      </c>
      <c r="T197" s="165">
        <v>2.506E-07</v>
      </c>
      <c r="U197" s="165">
        <v>2.413E-07</v>
      </c>
      <c r="V197" s="165">
        <v>2.354E-07</v>
      </c>
      <c r="W197" s="165">
        <v>2.311E-07</v>
      </c>
      <c r="X197" s="165">
        <v>2.273E-07</v>
      </c>
      <c r="Y197" s="165">
        <v>2.234E-07</v>
      </c>
      <c r="Z197" s="165">
        <v>2.205E-07</v>
      </c>
      <c r="AB197" s="166">
        <f t="shared" si="2"/>
        <v>8.504E-07</v>
      </c>
    </row>
    <row r="198" spans="1:28" ht="12.75">
      <c r="A198" s="164" t="s">
        <v>1474</v>
      </c>
      <c r="B198" s="165">
        <v>0</v>
      </c>
      <c r="C198" s="165">
        <v>9.999E-10</v>
      </c>
      <c r="D198" s="165">
        <v>6.694E-09</v>
      </c>
      <c r="E198" s="165">
        <v>1.606E-08</v>
      </c>
      <c r="F198" s="165">
        <v>2.818E-08</v>
      </c>
      <c r="G198" s="165">
        <v>4.334E-08</v>
      </c>
      <c r="H198" s="165">
        <v>5.684E-08</v>
      </c>
      <c r="I198" s="165">
        <v>6.443E-08</v>
      </c>
      <c r="J198" s="165">
        <v>6.709E-08</v>
      </c>
      <c r="K198" s="165">
        <v>6.699E-08</v>
      </c>
      <c r="L198" s="165">
        <v>6.63E-08</v>
      </c>
      <c r="M198" s="165">
        <v>6.508E-08</v>
      </c>
      <c r="N198" s="165">
        <v>6.371E-08</v>
      </c>
      <c r="O198" s="165">
        <v>6.272E-08</v>
      </c>
      <c r="P198" s="165">
        <v>6.192E-08</v>
      </c>
      <c r="Q198" s="165">
        <v>6.133E-08</v>
      </c>
      <c r="R198" s="165">
        <v>5.629E-08</v>
      </c>
      <c r="S198" s="165">
        <v>8.034E-08</v>
      </c>
      <c r="T198" s="165">
        <v>4.032E-08</v>
      </c>
      <c r="U198" s="165">
        <v>2.562E-08</v>
      </c>
      <c r="V198" s="165">
        <v>2.002E-08</v>
      </c>
      <c r="W198" s="165">
        <v>1.808E-08</v>
      </c>
      <c r="X198" s="165">
        <v>1.711E-08</v>
      </c>
      <c r="Y198" s="165">
        <v>1.632E-08</v>
      </c>
      <c r="Z198" s="165">
        <v>1.581E-08</v>
      </c>
      <c r="AB198" s="166">
        <f t="shared" si="2"/>
        <v>8.034E-08</v>
      </c>
    </row>
    <row r="199" spans="1:28" ht="12.75">
      <c r="A199" s="164" t="s">
        <v>1480</v>
      </c>
      <c r="B199" s="165">
        <v>0</v>
      </c>
      <c r="C199" s="165">
        <v>1.925E-12</v>
      </c>
      <c r="D199" s="165">
        <v>5.286E-11</v>
      </c>
      <c r="E199" s="165">
        <v>3.075E-10</v>
      </c>
      <c r="F199" s="165">
        <v>9.771E-10</v>
      </c>
      <c r="G199" s="165">
        <v>2.289E-09</v>
      </c>
      <c r="H199" s="165">
        <v>3.947E-09</v>
      </c>
      <c r="I199" s="165">
        <v>5.233E-09</v>
      </c>
      <c r="J199" s="165">
        <v>5.94E-09</v>
      </c>
      <c r="K199" s="165">
        <v>6.255E-09</v>
      </c>
      <c r="L199" s="165">
        <v>6.416E-09</v>
      </c>
      <c r="M199" s="165">
        <v>6.426E-09</v>
      </c>
      <c r="N199" s="165">
        <v>6.337E-09</v>
      </c>
      <c r="O199" s="165">
        <v>6.221E-09</v>
      </c>
      <c r="P199" s="165">
        <v>6.069E-09</v>
      </c>
      <c r="Q199" s="165">
        <v>5.901E-09</v>
      </c>
      <c r="R199" s="165">
        <v>5.717E-09</v>
      </c>
      <c r="S199" s="165">
        <v>1.366E-09</v>
      </c>
      <c r="T199" s="165">
        <v>1.338E-09</v>
      </c>
      <c r="U199" s="165">
        <v>1.313E-09</v>
      </c>
      <c r="V199" s="165">
        <v>1.292E-09</v>
      </c>
      <c r="W199" s="165">
        <v>1.272E-09</v>
      </c>
      <c r="X199" s="165">
        <v>1.252E-09</v>
      </c>
      <c r="Y199" s="165">
        <v>1.23E-09</v>
      </c>
      <c r="Z199" s="165">
        <v>1.216E-09</v>
      </c>
      <c r="AB199" s="166">
        <f t="shared" si="2"/>
        <v>6.426E-09</v>
      </c>
    </row>
    <row r="200" spans="1:28" ht="12.75">
      <c r="A200" s="164" t="s">
        <v>1486</v>
      </c>
      <c r="B200" s="165">
        <v>0</v>
      </c>
      <c r="C200" s="165">
        <v>1.12E-07</v>
      </c>
      <c r="D200" s="165">
        <v>3.679E-07</v>
      </c>
      <c r="E200" s="165">
        <v>6.177E-07</v>
      </c>
      <c r="F200" s="165">
        <v>8.052E-07</v>
      </c>
      <c r="G200" s="165">
        <v>9.466E-07</v>
      </c>
      <c r="H200" s="165">
        <v>1.053E-06</v>
      </c>
      <c r="I200" s="165">
        <v>1.189E-06</v>
      </c>
      <c r="J200" s="165">
        <v>1.381E-06</v>
      </c>
      <c r="K200" s="165">
        <v>1.594E-06</v>
      </c>
      <c r="L200" s="165">
        <v>1.819E-06</v>
      </c>
      <c r="M200" s="165">
        <v>2.023E-06</v>
      </c>
      <c r="N200" s="165">
        <v>2.201E-06</v>
      </c>
      <c r="O200" s="165">
        <v>2.369E-06</v>
      </c>
      <c r="P200" s="165">
        <v>2.518E-06</v>
      </c>
      <c r="Q200" s="165">
        <v>2.655E-06</v>
      </c>
      <c r="R200" s="165">
        <v>2.705E-06</v>
      </c>
      <c r="S200" s="165">
        <v>6.547E-07</v>
      </c>
      <c r="T200" s="165">
        <v>6.488E-07</v>
      </c>
      <c r="U200" s="165">
        <v>6.439E-07</v>
      </c>
      <c r="V200" s="165">
        <v>6.407E-07</v>
      </c>
      <c r="W200" s="165">
        <v>6.375E-07</v>
      </c>
      <c r="X200" s="165">
        <v>6.342E-07</v>
      </c>
      <c r="Y200" s="165">
        <v>6.295E-07</v>
      </c>
      <c r="Z200" s="165">
        <v>6.287E-07</v>
      </c>
      <c r="AB200" s="166">
        <f aca="true" t="shared" si="3" ref="AB200:AB227">MAX(B200:Z200)</f>
        <v>2.705E-06</v>
      </c>
    </row>
    <row r="201" spans="1:28" ht="12.75">
      <c r="A201" s="164" t="s">
        <v>1492</v>
      </c>
      <c r="B201" s="165">
        <v>0</v>
      </c>
      <c r="C201" s="165">
        <v>2.903E-09</v>
      </c>
      <c r="D201" s="165">
        <v>9.229E-09</v>
      </c>
      <c r="E201" s="165">
        <v>1.778E-08</v>
      </c>
      <c r="F201" s="165">
        <v>2.869E-08</v>
      </c>
      <c r="G201" s="165">
        <v>4.126E-08</v>
      </c>
      <c r="H201" s="165">
        <v>4.995E-08</v>
      </c>
      <c r="I201" s="165">
        <v>5.214E-08</v>
      </c>
      <c r="J201" s="165">
        <v>5.063E-08</v>
      </c>
      <c r="K201" s="165">
        <v>4.769E-08</v>
      </c>
      <c r="L201" s="165">
        <v>4.471E-08</v>
      </c>
      <c r="M201" s="165">
        <v>4.147E-08</v>
      </c>
      <c r="N201" s="165">
        <v>3.814E-08</v>
      </c>
      <c r="O201" s="165">
        <v>3.512E-08</v>
      </c>
      <c r="P201" s="165">
        <v>3.228E-08</v>
      </c>
      <c r="Q201" s="165">
        <v>2.969E-08</v>
      </c>
      <c r="R201" s="165">
        <v>2.733E-08</v>
      </c>
      <c r="S201" s="165">
        <v>6.358E-09</v>
      </c>
      <c r="T201" s="165">
        <v>6.243E-09</v>
      </c>
      <c r="U201" s="165">
        <v>6.141E-09</v>
      </c>
      <c r="V201" s="165">
        <v>6.058E-09</v>
      </c>
      <c r="W201" s="165">
        <v>5.977E-09</v>
      </c>
      <c r="X201" s="165">
        <v>5.897E-09</v>
      </c>
      <c r="Y201" s="165">
        <v>5.805E-09</v>
      </c>
      <c r="Z201" s="165">
        <v>5.752E-09</v>
      </c>
      <c r="AB201" s="166">
        <f t="shared" si="3"/>
        <v>5.214E-08</v>
      </c>
    </row>
    <row r="202" spans="1:28" ht="12.75">
      <c r="A202" s="164" t="s">
        <v>1498</v>
      </c>
      <c r="B202" s="165">
        <v>0</v>
      </c>
      <c r="C202" s="165">
        <v>2.015E-08</v>
      </c>
      <c r="D202" s="165">
        <v>6.065E-08</v>
      </c>
      <c r="E202" s="165">
        <v>1.114E-07</v>
      </c>
      <c r="F202" s="165">
        <v>1.744E-07</v>
      </c>
      <c r="G202" s="165">
        <v>2.478E-07</v>
      </c>
      <c r="H202" s="165">
        <v>3.005E-07</v>
      </c>
      <c r="I202" s="165">
        <v>3.168E-07</v>
      </c>
      <c r="J202" s="165">
        <v>3.118E-07</v>
      </c>
      <c r="K202" s="165">
        <v>2.978E-07</v>
      </c>
      <c r="L202" s="165">
        <v>2.831E-07</v>
      </c>
      <c r="M202" s="165">
        <v>2.661E-07</v>
      </c>
      <c r="N202" s="165">
        <v>2.482E-07</v>
      </c>
      <c r="O202" s="165">
        <v>2.319E-07</v>
      </c>
      <c r="P202" s="165">
        <v>2.164E-07</v>
      </c>
      <c r="Q202" s="165">
        <v>2.023E-07</v>
      </c>
      <c r="R202" s="165">
        <v>1.872E-07</v>
      </c>
      <c r="S202" s="165">
        <v>4.426E-08</v>
      </c>
      <c r="T202" s="165">
        <v>4.347E-08</v>
      </c>
      <c r="U202" s="165">
        <v>4.278E-08</v>
      </c>
      <c r="V202" s="165">
        <v>4.222E-08</v>
      </c>
      <c r="W202" s="165">
        <v>4.167E-08</v>
      </c>
      <c r="X202" s="165">
        <v>4.113E-08</v>
      </c>
      <c r="Y202" s="165">
        <v>4.051E-08</v>
      </c>
      <c r="Z202" s="165">
        <v>4.015E-08</v>
      </c>
      <c r="AB202" s="166">
        <f t="shared" si="3"/>
        <v>3.168E-07</v>
      </c>
    </row>
    <row r="203" spans="1:28" ht="12.75">
      <c r="A203" s="164" t="s">
        <v>1504</v>
      </c>
      <c r="B203" s="165">
        <v>1.662E-13</v>
      </c>
      <c r="C203" s="165">
        <v>4.351E-09</v>
      </c>
      <c r="D203" s="165">
        <v>1.422E-08</v>
      </c>
      <c r="E203" s="165">
        <v>2.468E-08</v>
      </c>
      <c r="F203" s="165">
        <v>3.355E-08</v>
      </c>
      <c r="G203" s="165">
        <v>4.067E-08</v>
      </c>
      <c r="H203" s="165">
        <v>4.383E-08</v>
      </c>
      <c r="I203" s="165">
        <v>4.428E-08</v>
      </c>
      <c r="J203" s="165">
        <v>4.473E-08</v>
      </c>
      <c r="K203" s="165">
        <v>4.523E-08</v>
      </c>
      <c r="L203" s="165">
        <v>4.567E-08</v>
      </c>
      <c r="M203" s="165">
        <v>4.561E-08</v>
      </c>
      <c r="N203" s="165">
        <v>4.528E-08</v>
      </c>
      <c r="O203" s="165">
        <v>4.492E-08</v>
      </c>
      <c r="P203" s="165">
        <v>4.458E-08</v>
      </c>
      <c r="Q203" s="165">
        <v>4.43E-08</v>
      </c>
      <c r="R203" s="165">
        <v>1.032E-08</v>
      </c>
      <c r="S203" s="165">
        <v>2.036E-09</v>
      </c>
      <c r="T203" s="165">
        <v>1.854E-09</v>
      </c>
      <c r="U203" s="165">
        <v>1.758E-09</v>
      </c>
      <c r="V203" s="165">
        <v>1.703E-09</v>
      </c>
      <c r="W203" s="165">
        <v>1.664E-09</v>
      </c>
      <c r="X203" s="165">
        <v>1.63E-09</v>
      </c>
      <c r="Y203" s="165">
        <v>1.594E-09</v>
      </c>
      <c r="Z203" s="165">
        <v>1.57E-09</v>
      </c>
      <c r="AB203" s="166">
        <f t="shared" si="3"/>
        <v>4.567E-08</v>
      </c>
    </row>
    <row r="204" spans="1:28" ht="12.75">
      <c r="A204" s="164" t="s">
        <v>1510</v>
      </c>
      <c r="B204" s="165">
        <v>0</v>
      </c>
      <c r="C204" s="165">
        <v>2.401E-09</v>
      </c>
      <c r="D204" s="165">
        <v>7.24E-09</v>
      </c>
      <c r="E204" s="165">
        <v>1.266E-08</v>
      </c>
      <c r="F204" s="165">
        <v>1.822E-08</v>
      </c>
      <c r="G204" s="165">
        <v>2.332E-08</v>
      </c>
      <c r="H204" s="165">
        <v>2.538E-08</v>
      </c>
      <c r="I204" s="165">
        <v>2.419E-08</v>
      </c>
      <c r="J204" s="165">
        <v>2.177E-08</v>
      </c>
      <c r="K204" s="165">
        <v>1.919E-08</v>
      </c>
      <c r="L204" s="165">
        <v>1.694E-08</v>
      </c>
      <c r="M204" s="165">
        <v>1.487E-08</v>
      </c>
      <c r="N204" s="165">
        <v>1.299E-08</v>
      </c>
      <c r="O204" s="165">
        <v>1.139E-08</v>
      </c>
      <c r="P204" s="165">
        <v>9.996E-09</v>
      </c>
      <c r="Q204" s="165">
        <v>8.79E-09</v>
      </c>
      <c r="R204" s="165">
        <v>7.669E-09</v>
      </c>
      <c r="S204" s="165">
        <v>2.185E-09</v>
      </c>
      <c r="T204" s="165">
        <v>2.174E-09</v>
      </c>
      <c r="U204" s="165">
        <v>2.135E-09</v>
      </c>
      <c r="V204" s="165">
        <v>2.104E-09</v>
      </c>
      <c r="W204" s="165">
        <v>2.073E-09</v>
      </c>
      <c r="X204" s="165">
        <v>2.042E-09</v>
      </c>
      <c r="Y204" s="165">
        <v>2.009E-09</v>
      </c>
      <c r="Z204" s="165">
        <v>1.987E-09</v>
      </c>
      <c r="AB204" s="166">
        <f t="shared" si="3"/>
        <v>2.538E-08</v>
      </c>
    </row>
    <row r="205" spans="1:28" ht="12.75">
      <c r="A205" s="164" t="s">
        <v>1516</v>
      </c>
      <c r="B205" s="165">
        <v>0</v>
      </c>
      <c r="C205" s="165">
        <v>2.729E-11</v>
      </c>
      <c r="D205" s="165">
        <v>1.035E-09</v>
      </c>
      <c r="E205" s="165">
        <v>7.971E-09</v>
      </c>
      <c r="F205" s="165">
        <v>3.241E-08</v>
      </c>
      <c r="G205" s="165">
        <v>9.276E-08</v>
      </c>
      <c r="H205" s="165">
        <v>1.856E-07</v>
      </c>
      <c r="I205" s="165">
        <v>2.735E-07</v>
      </c>
      <c r="J205" s="165">
        <v>3.353E-07</v>
      </c>
      <c r="K205" s="165">
        <v>3.746E-07</v>
      </c>
      <c r="L205" s="165">
        <v>4.034E-07</v>
      </c>
      <c r="M205" s="165">
        <v>4.222E-07</v>
      </c>
      <c r="N205" s="165">
        <v>4.339E-07</v>
      </c>
      <c r="O205" s="165">
        <v>4.435E-07</v>
      </c>
      <c r="P205" s="165">
        <v>4.504E-07</v>
      </c>
      <c r="Q205" s="165">
        <v>4.558E-07</v>
      </c>
      <c r="R205" s="165">
        <v>4.597E-07</v>
      </c>
      <c r="S205" s="165">
        <v>1.137E-07</v>
      </c>
      <c r="T205" s="165">
        <v>1.143E-07</v>
      </c>
      <c r="U205" s="165">
        <v>1.141E-07</v>
      </c>
      <c r="V205" s="165">
        <v>1.135E-07</v>
      </c>
      <c r="W205" s="165">
        <v>1.126E-07</v>
      </c>
      <c r="X205" s="165">
        <v>1.115E-07</v>
      </c>
      <c r="Y205" s="165">
        <v>1.1E-07</v>
      </c>
      <c r="Z205" s="165">
        <v>1.09E-07</v>
      </c>
      <c r="AB205" s="166">
        <f t="shared" si="3"/>
        <v>4.597E-07</v>
      </c>
    </row>
    <row r="206" spans="1:28" ht="12.75">
      <c r="A206" s="164" t="s">
        <v>1522</v>
      </c>
      <c r="B206" s="165">
        <v>0</v>
      </c>
      <c r="C206" s="165">
        <v>1.266E-09</v>
      </c>
      <c r="D206" s="165">
        <v>4.685E-09</v>
      </c>
      <c r="E206" s="165">
        <v>1.107E-08</v>
      </c>
      <c r="F206" s="165">
        <v>2.243E-08</v>
      </c>
      <c r="G206" s="165">
        <v>4.012E-08</v>
      </c>
      <c r="H206" s="165">
        <v>5.712E-08</v>
      </c>
      <c r="I206" s="165">
        <v>6.454E-08</v>
      </c>
      <c r="J206" s="165">
        <v>6.314E-08</v>
      </c>
      <c r="K206" s="165">
        <v>5.751E-08</v>
      </c>
      <c r="L206" s="165">
        <v>5.102E-08</v>
      </c>
      <c r="M206" s="165">
        <v>4.426E-08</v>
      </c>
      <c r="N206" s="165">
        <v>3.781E-08</v>
      </c>
      <c r="O206" s="165">
        <v>3.219E-08</v>
      </c>
      <c r="P206" s="165">
        <v>2.733E-08</v>
      </c>
      <c r="Q206" s="165">
        <v>2.324E-08</v>
      </c>
      <c r="R206" s="165">
        <v>1.984E-08</v>
      </c>
      <c r="S206" s="165">
        <v>4.668E-09</v>
      </c>
      <c r="T206" s="165">
        <v>4.51E-09</v>
      </c>
      <c r="U206" s="165">
        <v>4.367E-09</v>
      </c>
      <c r="V206" s="165">
        <v>4.241E-09</v>
      </c>
      <c r="W206" s="165">
        <v>4.121E-09</v>
      </c>
      <c r="X206" s="165">
        <v>4.006E-09</v>
      </c>
      <c r="Y206" s="165">
        <v>3.887E-09</v>
      </c>
      <c r="Z206" s="165">
        <v>3.797E-09</v>
      </c>
      <c r="AB206" s="166">
        <f t="shared" si="3"/>
        <v>6.454E-08</v>
      </c>
    </row>
    <row r="207" spans="1:28" ht="12.75">
      <c r="A207" s="164" t="s">
        <v>1528</v>
      </c>
      <c r="B207" s="165">
        <v>0</v>
      </c>
      <c r="C207" s="165">
        <v>1.629E-08</v>
      </c>
      <c r="D207" s="165">
        <v>6.172E-08</v>
      </c>
      <c r="E207" s="165">
        <v>1.486E-07</v>
      </c>
      <c r="F207" s="165">
        <v>3.042E-07</v>
      </c>
      <c r="G207" s="165">
        <v>5.551E-07</v>
      </c>
      <c r="H207" s="165">
        <v>8.403E-07</v>
      </c>
      <c r="I207" s="165">
        <v>1.072E-06</v>
      </c>
      <c r="J207" s="165">
        <v>1.24E-06</v>
      </c>
      <c r="K207" s="165">
        <v>1.37E-06</v>
      </c>
      <c r="L207" s="165">
        <v>1.488E-06</v>
      </c>
      <c r="M207" s="165">
        <v>1.582E-06</v>
      </c>
      <c r="N207" s="165">
        <v>1.653E-06</v>
      </c>
      <c r="O207" s="165">
        <v>1.714E-06</v>
      </c>
      <c r="P207" s="165">
        <v>1.763E-06</v>
      </c>
      <c r="Q207" s="165">
        <v>1.801E-06</v>
      </c>
      <c r="R207" s="165">
        <v>1.831E-06</v>
      </c>
      <c r="S207" s="165">
        <v>4.422E-07</v>
      </c>
      <c r="T207" s="165">
        <v>4.377E-07</v>
      </c>
      <c r="U207" s="165">
        <v>4.34E-07</v>
      </c>
      <c r="V207" s="165">
        <v>4.316E-07</v>
      </c>
      <c r="W207" s="165">
        <v>4.292E-07</v>
      </c>
      <c r="X207" s="165">
        <v>4.268E-07</v>
      </c>
      <c r="Y207" s="165">
        <v>4.234E-07</v>
      </c>
      <c r="Z207" s="165">
        <v>4.226E-07</v>
      </c>
      <c r="AB207" s="166">
        <f t="shared" si="3"/>
        <v>1.831E-06</v>
      </c>
    </row>
    <row r="208" spans="1:28" ht="12.75">
      <c r="A208" s="164" t="s">
        <v>1641</v>
      </c>
      <c r="B208" s="165">
        <v>8.477E-11</v>
      </c>
      <c r="C208" s="165">
        <v>3.573E-08</v>
      </c>
      <c r="D208" s="165">
        <v>2.121E-07</v>
      </c>
      <c r="E208" s="165">
        <v>4.932E-07</v>
      </c>
      <c r="F208" s="165">
        <v>8.28E-07</v>
      </c>
      <c r="G208" s="165">
        <v>1.17E-06</v>
      </c>
      <c r="H208" s="165">
        <v>1.37E-06</v>
      </c>
      <c r="I208" s="165">
        <v>1.386E-06</v>
      </c>
      <c r="J208" s="165">
        <v>1.314E-06</v>
      </c>
      <c r="K208" s="165">
        <v>1.222E-06</v>
      </c>
      <c r="L208" s="165">
        <v>1.146E-06</v>
      </c>
      <c r="M208" s="165">
        <v>1.081E-06</v>
      </c>
      <c r="N208" s="165">
        <v>1.029E-06</v>
      </c>
      <c r="O208" s="165">
        <v>9.951E-07</v>
      </c>
      <c r="P208" s="165">
        <v>9.738E-07</v>
      </c>
      <c r="Q208" s="165">
        <v>9.636E-07</v>
      </c>
      <c r="R208" s="165">
        <v>9.116E-07</v>
      </c>
      <c r="S208" s="165">
        <v>2.275E-07</v>
      </c>
      <c r="T208" s="165">
        <v>2.193E-07</v>
      </c>
      <c r="U208" s="165">
        <v>2.133E-07</v>
      </c>
      <c r="V208" s="165">
        <v>2.09E-07</v>
      </c>
      <c r="W208" s="165">
        <v>2.056E-07</v>
      </c>
      <c r="X208" s="165">
        <v>2.028E-07</v>
      </c>
      <c r="Y208" s="165">
        <v>1.998E-07</v>
      </c>
      <c r="Z208" s="165">
        <v>1.984E-07</v>
      </c>
      <c r="AB208" s="166">
        <f t="shared" si="3"/>
        <v>1.386E-06</v>
      </c>
    </row>
    <row r="209" spans="1:28" ht="12.75">
      <c r="A209" s="164" t="s">
        <v>1647</v>
      </c>
      <c r="B209" s="165">
        <v>0</v>
      </c>
      <c r="C209" s="165">
        <v>8.786E-09</v>
      </c>
      <c r="D209" s="165">
        <v>5.358E-08</v>
      </c>
      <c r="E209" s="165">
        <v>1.443E-07</v>
      </c>
      <c r="F209" s="165">
        <v>2.678E-07</v>
      </c>
      <c r="G209" s="165">
        <v>4.364E-07</v>
      </c>
      <c r="H209" s="165">
        <v>6.128E-07</v>
      </c>
      <c r="I209" s="165">
        <v>7.388E-07</v>
      </c>
      <c r="J209" s="165">
        <v>8.13E-07</v>
      </c>
      <c r="K209" s="165">
        <v>8.543E-07</v>
      </c>
      <c r="L209" s="165">
        <v>8.86E-07</v>
      </c>
      <c r="M209" s="165">
        <v>9.049E-07</v>
      </c>
      <c r="N209" s="165">
        <v>9.143E-07</v>
      </c>
      <c r="O209" s="165">
        <v>9.219E-07</v>
      </c>
      <c r="P209" s="165">
        <v>9.261E-07</v>
      </c>
      <c r="Q209" s="165">
        <v>9.287E-07</v>
      </c>
      <c r="R209" s="165">
        <v>9.111E-07</v>
      </c>
      <c r="S209" s="165">
        <v>2.814E-07</v>
      </c>
      <c r="T209" s="165">
        <v>2.726E-07</v>
      </c>
      <c r="U209" s="165">
        <v>2.706E-07</v>
      </c>
      <c r="V209" s="165">
        <v>2.69E-07</v>
      </c>
      <c r="W209" s="165">
        <v>2.675E-07</v>
      </c>
      <c r="X209" s="165">
        <v>2.661E-07</v>
      </c>
      <c r="Y209" s="165">
        <v>2.643E-07</v>
      </c>
      <c r="Z209" s="165">
        <v>2.637E-07</v>
      </c>
      <c r="AB209" s="166">
        <f t="shared" si="3"/>
        <v>9.287E-07</v>
      </c>
    </row>
    <row r="210" spans="1:28" ht="12.75">
      <c r="A210" s="164" t="s">
        <v>1653</v>
      </c>
      <c r="B210" s="165">
        <v>0</v>
      </c>
      <c r="C210" s="165">
        <v>7.156E-10</v>
      </c>
      <c r="D210" s="165">
        <v>2.851E-09</v>
      </c>
      <c r="E210" s="165">
        <v>5.63E-09</v>
      </c>
      <c r="F210" s="165">
        <v>8.817E-09</v>
      </c>
      <c r="G210" s="165">
        <v>1.314E-08</v>
      </c>
      <c r="H210" s="165">
        <v>1.714E-08</v>
      </c>
      <c r="I210" s="165">
        <v>1.872E-08</v>
      </c>
      <c r="J210" s="165">
        <v>1.84E-08</v>
      </c>
      <c r="K210" s="165">
        <v>1.75E-08</v>
      </c>
      <c r="L210" s="165">
        <v>1.677E-08</v>
      </c>
      <c r="M210" s="165">
        <v>1.604E-08</v>
      </c>
      <c r="N210" s="165">
        <v>1.534E-08</v>
      </c>
      <c r="O210" s="165">
        <v>1.467E-08</v>
      </c>
      <c r="P210" s="165">
        <v>1.401E-08</v>
      </c>
      <c r="Q210" s="165">
        <v>1.337E-08</v>
      </c>
      <c r="R210" s="165">
        <v>1.274E-08</v>
      </c>
      <c r="S210" s="165">
        <v>5.505E-09</v>
      </c>
      <c r="T210" s="165">
        <v>5.63E-09</v>
      </c>
      <c r="U210" s="165">
        <v>5.552E-09</v>
      </c>
      <c r="V210" s="165">
        <v>5.494E-09</v>
      </c>
      <c r="W210" s="165">
        <v>5.435E-09</v>
      </c>
      <c r="X210" s="165">
        <v>5.376E-09</v>
      </c>
      <c r="Y210" s="165">
        <v>5.317E-09</v>
      </c>
      <c r="Z210" s="165">
        <v>5.274E-09</v>
      </c>
      <c r="AB210" s="166">
        <f t="shared" si="3"/>
        <v>1.872E-08</v>
      </c>
    </row>
    <row r="211" spans="1:28" ht="12.75">
      <c r="A211" s="164" t="s">
        <v>1659</v>
      </c>
      <c r="B211" s="165">
        <v>0</v>
      </c>
      <c r="C211" s="165">
        <v>4.946E-09</v>
      </c>
      <c r="D211" s="165">
        <v>1.679E-08</v>
      </c>
      <c r="E211" s="165">
        <v>3.625E-08</v>
      </c>
      <c r="F211" s="165">
        <v>6.863E-08</v>
      </c>
      <c r="G211" s="165">
        <v>1.204E-07</v>
      </c>
      <c r="H211" s="165">
        <v>1.818E-07</v>
      </c>
      <c r="I211" s="165">
        <v>2.363E-07</v>
      </c>
      <c r="J211" s="165">
        <v>2.808E-07</v>
      </c>
      <c r="K211" s="165">
        <v>3.186E-07</v>
      </c>
      <c r="L211" s="165">
        <v>3.548E-07</v>
      </c>
      <c r="M211" s="165">
        <v>3.859E-07</v>
      </c>
      <c r="N211" s="165">
        <v>4.116E-07</v>
      </c>
      <c r="O211" s="165">
        <v>4.351E-07</v>
      </c>
      <c r="P211" s="165">
        <v>4.552E-07</v>
      </c>
      <c r="Q211" s="165">
        <v>4.727E-07</v>
      </c>
      <c r="R211" s="165">
        <v>4.868E-07</v>
      </c>
      <c r="S211" s="165">
        <v>1.178E-07</v>
      </c>
      <c r="T211" s="165">
        <v>1.167E-07</v>
      </c>
      <c r="U211" s="165">
        <v>1.158E-07</v>
      </c>
      <c r="V211" s="165">
        <v>1.152E-07</v>
      </c>
      <c r="W211" s="165">
        <v>1.147E-07</v>
      </c>
      <c r="X211" s="165">
        <v>1.142E-07</v>
      </c>
      <c r="Y211" s="165">
        <v>1.134E-07</v>
      </c>
      <c r="Z211" s="165">
        <v>1.133E-07</v>
      </c>
      <c r="AB211" s="166">
        <f t="shared" si="3"/>
        <v>4.868E-07</v>
      </c>
    </row>
    <row r="212" spans="1:28" ht="12.75">
      <c r="A212" s="164" t="s">
        <v>1984</v>
      </c>
      <c r="B212" s="165">
        <v>0</v>
      </c>
      <c r="C212" s="165">
        <v>6.939E-12</v>
      </c>
      <c r="D212" s="165">
        <v>3.092E-11</v>
      </c>
      <c r="E212" s="165">
        <v>5.095E-11</v>
      </c>
      <c r="F212" s="165">
        <v>4.92E-11</v>
      </c>
      <c r="G212" s="165">
        <v>3.469E-11</v>
      </c>
      <c r="H212" s="165">
        <v>1.964E-11</v>
      </c>
      <c r="I212" s="165">
        <v>9.65E-12</v>
      </c>
      <c r="J212" s="165">
        <v>5.215E-12</v>
      </c>
      <c r="K212" s="165">
        <v>2.494E-12</v>
      </c>
      <c r="L212" s="165">
        <v>1.037E-12</v>
      </c>
      <c r="M212" s="165">
        <v>4.248E-13</v>
      </c>
      <c r="N212" s="165">
        <v>1.744E-13</v>
      </c>
      <c r="O212" s="165">
        <v>7.871E-14</v>
      </c>
      <c r="P212" s="165">
        <v>3.672E-14</v>
      </c>
      <c r="Q212" s="165">
        <v>1.674E-14</v>
      </c>
      <c r="R212" s="165">
        <v>9.059E-15</v>
      </c>
      <c r="S212" s="165">
        <v>2.211E-14</v>
      </c>
      <c r="T212" s="165">
        <v>1.507E-14</v>
      </c>
      <c r="U212" s="165">
        <v>1.014E-14</v>
      </c>
      <c r="V212" s="165">
        <v>6.797E-15</v>
      </c>
      <c r="W212" s="165">
        <v>4.605E-15</v>
      </c>
      <c r="X212" s="165">
        <v>3.143E-15</v>
      </c>
      <c r="Y212" s="165">
        <v>2.147E-15</v>
      </c>
      <c r="Z212" s="165">
        <v>1.452E-15</v>
      </c>
      <c r="AB212" s="166">
        <f t="shared" si="3"/>
        <v>5.095E-11</v>
      </c>
    </row>
    <row r="213" spans="1:28" ht="12.75">
      <c r="A213" s="164" t="s">
        <v>1665</v>
      </c>
      <c r="B213" s="165">
        <v>0</v>
      </c>
      <c r="C213" s="165">
        <v>7.571E-07</v>
      </c>
      <c r="D213" s="165">
        <v>9.441E-07</v>
      </c>
      <c r="E213" s="165">
        <v>5.375E-07</v>
      </c>
      <c r="F213" s="165">
        <v>2.153E-07</v>
      </c>
      <c r="G213" s="165">
        <v>7.257E-08</v>
      </c>
      <c r="H213" s="165">
        <v>2.701E-08</v>
      </c>
      <c r="I213" s="165">
        <v>1.384E-08</v>
      </c>
      <c r="J213" s="165">
        <v>1.003E-08</v>
      </c>
      <c r="K213" s="165">
        <v>7.709E-09</v>
      </c>
      <c r="L213" s="165">
        <v>6.608E-09</v>
      </c>
      <c r="M213" s="165">
        <v>6.099E-09</v>
      </c>
      <c r="N213" s="165">
        <v>5.833E-09</v>
      </c>
      <c r="O213" s="165">
        <v>5.709E-09</v>
      </c>
      <c r="P213" s="165">
        <v>5.65E-09</v>
      </c>
      <c r="Q213" s="165">
        <v>5.627E-09</v>
      </c>
      <c r="R213" s="165">
        <v>3.076E-09</v>
      </c>
      <c r="S213" s="165">
        <v>1.031E-09</v>
      </c>
      <c r="T213" s="165">
        <v>1.346E-09</v>
      </c>
      <c r="U213" s="165">
        <v>1.632E-09</v>
      </c>
      <c r="V213" s="165">
        <v>1.899E-09</v>
      </c>
      <c r="W213" s="165">
        <v>2.148E-09</v>
      </c>
      <c r="X213" s="165">
        <v>2.381E-09</v>
      </c>
      <c r="Y213" s="165">
        <v>2.593E-09</v>
      </c>
      <c r="Z213" s="165">
        <v>2.809E-09</v>
      </c>
      <c r="AB213" s="166">
        <f t="shared" si="3"/>
        <v>9.441E-07</v>
      </c>
    </row>
    <row r="214" spans="1:28" ht="12.75">
      <c r="A214" s="164" t="s">
        <v>1066</v>
      </c>
      <c r="B214" s="165">
        <v>0</v>
      </c>
      <c r="C214" s="165">
        <v>3.988E-08</v>
      </c>
      <c r="D214" s="165">
        <v>1.238E-07</v>
      </c>
      <c r="E214" s="165">
        <v>2.357E-07</v>
      </c>
      <c r="F214" s="165">
        <v>3.83E-07</v>
      </c>
      <c r="G214" s="165">
        <v>5.651E-07</v>
      </c>
      <c r="H214" s="165">
        <v>7.097E-07</v>
      </c>
      <c r="I214" s="165">
        <v>7.711E-07</v>
      </c>
      <c r="J214" s="165">
        <v>7.773E-07</v>
      </c>
      <c r="K214" s="165">
        <v>7.581E-07</v>
      </c>
      <c r="L214" s="165">
        <v>7.345E-07</v>
      </c>
      <c r="M214" s="165">
        <v>7.031E-07</v>
      </c>
      <c r="N214" s="165">
        <v>6.67E-07</v>
      </c>
      <c r="O214" s="165">
        <v>6.33E-07</v>
      </c>
      <c r="P214" s="165">
        <v>5.996E-07</v>
      </c>
      <c r="Q214" s="165">
        <v>5.682E-07</v>
      </c>
      <c r="R214" s="165">
        <v>5.386E-07</v>
      </c>
      <c r="S214" s="165">
        <v>1.273E-07</v>
      </c>
      <c r="T214" s="165">
        <v>1.252E-07</v>
      </c>
      <c r="U214" s="165">
        <v>1.233E-07</v>
      </c>
      <c r="V214" s="165">
        <v>1.218E-07</v>
      </c>
      <c r="W214" s="165">
        <v>1.203E-07</v>
      </c>
      <c r="X214" s="165">
        <v>1.189E-07</v>
      </c>
      <c r="Y214" s="165">
        <v>1.172E-07</v>
      </c>
      <c r="Z214" s="165">
        <v>1.162E-07</v>
      </c>
      <c r="AB214" s="166">
        <f t="shared" si="3"/>
        <v>7.773E-07</v>
      </c>
    </row>
    <row r="215" spans="1:28" ht="12.75">
      <c r="A215" s="164" t="s">
        <v>1671</v>
      </c>
      <c r="B215" s="165">
        <v>9.253E-10</v>
      </c>
      <c r="C215" s="165">
        <v>1.622E-07</v>
      </c>
      <c r="D215" s="165">
        <v>8.86E-07</v>
      </c>
      <c r="E215" s="165">
        <v>1.968E-06</v>
      </c>
      <c r="F215" s="165">
        <v>3.219E-06</v>
      </c>
      <c r="G215" s="165">
        <v>4.65E-06</v>
      </c>
      <c r="H215" s="165">
        <v>5.849E-06</v>
      </c>
      <c r="I215" s="165">
        <v>6.56E-06</v>
      </c>
      <c r="J215" s="165">
        <v>6.947E-06</v>
      </c>
      <c r="K215" s="165">
        <v>7.164E-06</v>
      </c>
      <c r="L215" s="165">
        <v>7.362E-06</v>
      </c>
      <c r="M215" s="165">
        <v>7.501E-06</v>
      </c>
      <c r="N215" s="165">
        <v>7.6E-06</v>
      </c>
      <c r="O215" s="165">
        <v>7.715E-06</v>
      </c>
      <c r="P215" s="165">
        <v>7.825E-06</v>
      </c>
      <c r="Q215" s="165">
        <v>7.937E-06</v>
      </c>
      <c r="R215" s="165">
        <v>7.373E-06</v>
      </c>
      <c r="S215" s="165">
        <v>1.821E-06</v>
      </c>
      <c r="T215" s="165">
        <v>1.759E-06</v>
      </c>
      <c r="U215" s="165">
        <v>1.715E-06</v>
      </c>
      <c r="V215" s="165">
        <v>1.684E-06</v>
      </c>
      <c r="W215" s="165">
        <v>1.659E-06</v>
      </c>
      <c r="X215" s="165">
        <v>1.637E-06</v>
      </c>
      <c r="Y215" s="165">
        <v>1.612E-06</v>
      </c>
      <c r="Z215" s="165">
        <v>1.6E-06</v>
      </c>
      <c r="AB215" s="166">
        <f t="shared" si="3"/>
        <v>7.937E-06</v>
      </c>
    </row>
    <row r="216" spans="1:28" ht="12.75">
      <c r="A216" s="164" t="s">
        <v>1677</v>
      </c>
      <c r="B216" s="165">
        <v>5.947E-10</v>
      </c>
      <c r="C216" s="165">
        <v>4.949E-07</v>
      </c>
      <c r="D216" s="165">
        <v>1.659E-06</v>
      </c>
      <c r="E216" s="165">
        <v>3.641E-06</v>
      </c>
      <c r="F216" s="165">
        <v>6.977E-06</v>
      </c>
      <c r="G216" s="165">
        <v>1.205E-05</v>
      </c>
      <c r="H216" s="165">
        <v>1.741E-05</v>
      </c>
      <c r="I216" s="165">
        <v>2.131E-05</v>
      </c>
      <c r="J216" s="165">
        <v>2.364E-05</v>
      </c>
      <c r="K216" s="165">
        <v>2.487E-05</v>
      </c>
      <c r="L216" s="165">
        <v>2.548E-05</v>
      </c>
      <c r="M216" s="165">
        <v>2.555E-05</v>
      </c>
      <c r="N216" s="165">
        <v>2.529E-05</v>
      </c>
      <c r="O216" s="165">
        <v>2.498E-05</v>
      </c>
      <c r="P216" s="165">
        <v>2.462E-05</v>
      </c>
      <c r="Q216" s="165">
        <v>2.427E-05</v>
      </c>
      <c r="R216" s="165">
        <v>2.342E-05</v>
      </c>
      <c r="S216" s="165">
        <v>1.235E-05</v>
      </c>
      <c r="T216" s="165">
        <v>1.286E-05</v>
      </c>
      <c r="U216" s="165">
        <v>1.312E-05</v>
      </c>
      <c r="V216" s="165">
        <v>1.324E-05</v>
      </c>
      <c r="W216" s="165">
        <v>1.328E-05</v>
      </c>
      <c r="X216" s="165">
        <v>1.328E-05</v>
      </c>
      <c r="Y216" s="165">
        <v>1.326E-05</v>
      </c>
      <c r="Z216" s="165">
        <v>1.325E-05</v>
      </c>
      <c r="AB216" s="166">
        <f t="shared" si="3"/>
        <v>2.555E-05</v>
      </c>
    </row>
    <row r="217" spans="1:28" ht="12.75">
      <c r="A217" s="164" t="s">
        <v>1051</v>
      </c>
      <c r="B217" s="165">
        <v>0</v>
      </c>
      <c r="C217" s="165">
        <v>9.716E-09</v>
      </c>
      <c r="D217" s="165">
        <v>7.864E-08</v>
      </c>
      <c r="E217" s="165">
        <v>1.983E-07</v>
      </c>
      <c r="F217" s="165">
        <v>3.541E-07</v>
      </c>
      <c r="G217" s="165">
        <v>5.808E-07</v>
      </c>
      <c r="H217" s="165">
        <v>8.192E-07</v>
      </c>
      <c r="I217" s="165">
        <v>9.835E-07</v>
      </c>
      <c r="J217" s="165">
        <v>1.073E-06</v>
      </c>
      <c r="K217" s="165">
        <v>1.118E-06</v>
      </c>
      <c r="L217" s="165">
        <v>1.148E-06</v>
      </c>
      <c r="M217" s="165">
        <v>1.161E-06</v>
      </c>
      <c r="N217" s="165">
        <v>1.16E-06</v>
      </c>
      <c r="O217" s="165">
        <v>1.157E-06</v>
      </c>
      <c r="P217" s="165">
        <v>1.149E-06</v>
      </c>
      <c r="Q217" s="165">
        <v>1.139E-06</v>
      </c>
      <c r="R217" s="165">
        <v>1.109E-06</v>
      </c>
      <c r="S217" s="165">
        <v>4.284E-07</v>
      </c>
      <c r="T217" s="165">
        <v>3.689E-07</v>
      </c>
      <c r="U217" s="165">
        <v>3.423E-07</v>
      </c>
      <c r="V217" s="165">
        <v>3.291E-07</v>
      </c>
      <c r="W217" s="165">
        <v>3.213E-07</v>
      </c>
      <c r="X217" s="165">
        <v>3.151E-07</v>
      </c>
      <c r="Y217" s="165">
        <v>3.087E-07</v>
      </c>
      <c r="Z217" s="165">
        <v>3.043E-07</v>
      </c>
      <c r="AB217" s="166">
        <f t="shared" si="3"/>
        <v>1.161E-06</v>
      </c>
    </row>
    <row r="218" spans="1:28" ht="12.75">
      <c r="A218" s="164" t="s">
        <v>1432</v>
      </c>
      <c r="B218" s="165">
        <v>2.163E-10</v>
      </c>
      <c r="C218" s="165">
        <v>1.763E-08</v>
      </c>
      <c r="D218" s="165">
        <v>9.447E-08</v>
      </c>
      <c r="E218" s="165">
        <v>2.356E-07</v>
      </c>
      <c r="F218" s="165">
        <v>4.367E-07</v>
      </c>
      <c r="G218" s="165">
        <v>7.038E-07</v>
      </c>
      <c r="H218" s="165">
        <v>9.562E-07</v>
      </c>
      <c r="I218" s="165">
        <v>1.116E-06</v>
      </c>
      <c r="J218" s="165">
        <v>1.191E-06</v>
      </c>
      <c r="K218" s="165">
        <v>1.214E-06</v>
      </c>
      <c r="L218" s="165">
        <v>1.222E-06</v>
      </c>
      <c r="M218" s="165">
        <v>1.216E-06</v>
      </c>
      <c r="N218" s="165">
        <v>1.202E-06</v>
      </c>
      <c r="O218" s="165">
        <v>1.192E-06</v>
      </c>
      <c r="P218" s="165">
        <v>1.183E-06</v>
      </c>
      <c r="Q218" s="165">
        <v>1.175E-06</v>
      </c>
      <c r="R218" s="165">
        <v>9.537E-07</v>
      </c>
      <c r="S218" s="165">
        <v>2.742E-07</v>
      </c>
      <c r="T218" s="165">
        <v>2.503E-07</v>
      </c>
      <c r="U218" s="165">
        <v>2.393E-07</v>
      </c>
      <c r="V218" s="165">
        <v>2.329E-07</v>
      </c>
      <c r="W218" s="165">
        <v>2.283E-07</v>
      </c>
      <c r="X218" s="165">
        <v>2.244E-07</v>
      </c>
      <c r="Y218" s="165">
        <v>2.206E-07</v>
      </c>
      <c r="Z218" s="165">
        <v>2.183E-07</v>
      </c>
      <c r="AB218" s="166">
        <f t="shared" si="3"/>
        <v>1.222E-06</v>
      </c>
    </row>
    <row r="219" spans="1:28" ht="12.75">
      <c r="A219" s="164" t="s">
        <v>274</v>
      </c>
      <c r="B219" s="165">
        <v>1.817E-11</v>
      </c>
      <c r="C219" s="165">
        <v>8.548E-08</v>
      </c>
      <c r="D219" s="165">
        <v>1.347E-07</v>
      </c>
      <c r="E219" s="165">
        <v>1.355E-07</v>
      </c>
      <c r="F219" s="165">
        <v>1.607E-07</v>
      </c>
      <c r="G219" s="165">
        <v>2.239E-07</v>
      </c>
      <c r="H219" s="165">
        <v>2.898E-07</v>
      </c>
      <c r="I219" s="165">
        <v>3.304E-07</v>
      </c>
      <c r="J219" s="165">
        <v>3.504E-07</v>
      </c>
      <c r="K219" s="165">
        <v>3.594E-07</v>
      </c>
      <c r="L219" s="165">
        <v>3.659E-07</v>
      </c>
      <c r="M219" s="165">
        <v>3.676E-07</v>
      </c>
      <c r="N219" s="165">
        <v>3.655E-07</v>
      </c>
      <c r="O219" s="165">
        <v>3.627E-07</v>
      </c>
      <c r="P219" s="165">
        <v>3.585E-07</v>
      </c>
      <c r="Q219" s="165">
        <v>3.537E-07</v>
      </c>
      <c r="R219" s="165">
        <v>3.274E-07</v>
      </c>
      <c r="S219" s="165">
        <v>7.758E-08</v>
      </c>
      <c r="T219" s="165">
        <v>7.651E-08</v>
      </c>
      <c r="U219" s="165">
        <v>7.568E-08</v>
      </c>
      <c r="V219" s="165">
        <v>7.509E-08</v>
      </c>
      <c r="W219" s="165">
        <v>7.454E-08</v>
      </c>
      <c r="X219" s="165">
        <v>7.399E-08</v>
      </c>
      <c r="Y219" s="165">
        <v>7.327E-08</v>
      </c>
      <c r="Z219" s="165">
        <v>7.302E-08</v>
      </c>
      <c r="AB219" s="166">
        <f t="shared" si="3"/>
        <v>3.676E-07</v>
      </c>
    </row>
    <row r="220" spans="1:28" ht="12.75">
      <c r="A220" s="164" t="s">
        <v>1387</v>
      </c>
      <c r="B220" s="165">
        <v>0</v>
      </c>
      <c r="C220" s="165">
        <v>6.565E-09</v>
      </c>
      <c r="D220" s="165">
        <v>2.016E-08</v>
      </c>
      <c r="E220" s="165">
        <v>3.787E-08</v>
      </c>
      <c r="F220" s="165">
        <v>6.062E-08</v>
      </c>
      <c r="G220" s="165">
        <v>8.8E-08</v>
      </c>
      <c r="H220" s="165">
        <v>1.088E-07</v>
      </c>
      <c r="I220" s="165">
        <v>1.168E-07</v>
      </c>
      <c r="J220" s="165">
        <v>1.166E-07</v>
      </c>
      <c r="K220" s="165">
        <v>1.127E-07</v>
      </c>
      <c r="L220" s="165">
        <v>1.085E-07</v>
      </c>
      <c r="M220" s="165">
        <v>1.031E-07</v>
      </c>
      <c r="N220" s="165">
        <v>9.725E-08</v>
      </c>
      <c r="O220" s="165">
        <v>9.18E-08</v>
      </c>
      <c r="P220" s="165">
        <v>8.652E-08</v>
      </c>
      <c r="Q220" s="165">
        <v>8.161E-08</v>
      </c>
      <c r="R220" s="165">
        <v>7.704E-08</v>
      </c>
      <c r="S220" s="165">
        <v>1.821E-08</v>
      </c>
      <c r="T220" s="165">
        <v>1.789E-08</v>
      </c>
      <c r="U220" s="165">
        <v>1.762E-08</v>
      </c>
      <c r="V220" s="165">
        <v>1.74E-08</v>
      </c>
      <c r="W220" s="165">
        <v>1.719E-08</v>
      </c>
      <c r="X220" s="165">
        <v>1.698E-08</v>
      </c>
      <c r="Y220" s="165">
        <v>1.673E-08</v>
      </c>
      <c r="Z220" s="165">
        <v>1.659E-08</v>
      </c>
      <c r="AB220" s="166">
        <f t="shared" si="3"/>
        <v>1.168E-07</v>
      </c>
    </row>
    <row r="221" spans="1:28" ht="12.75">
      <c r="A221" s="164" t="s">
        <v>228</v>
      </c>
      <c r="B221" s="165">
        <v>0</v>
      </c>
      <c r="C221" s="165">
        <v>3.999E-09</v>
      </c>
      <c r="D221" s="165">
        <v>2.238E-08</v>
      </c>
      <c r="E221" s="165">
        <v>4.339E-08</v>
      </c>
      <c r="F221" s="165">
        <v>5.811E-08</v>
      </c>
      <c r="G221" s="165">
        <v>6.814E-08</v>
      </c>
      <c r="H221" s="165">
        <v>7.962E-08</v>
      </c>
      <c r="I221" s="165">
        <v>1.02E-07</v>
      </c>
      <c r="J221" s="165">
        <v>1.357E-07</v>
      </c>
      <c r="K221" s="165">
        <v>1.741E-07</v>
      </c>
      <c r="L221" s="165">
        <v>2.146E-07</v>
      </c>
      <c r="M221" s="165">
        <v>2.527E-07</v>
      </c>
      <c r="N221" s="165">
        <v>2.868E-07</v>
      </c>
      <c r="O221" s="165">
        <v>3.184E-07</v>
      </c>
      <c r="P221" s="165">
        <v>3.467E-07</v>
      </c>
      <c r="Q221" s="165">
        <v>3.724E-07</v>
      </c>
      <c r="R221" s="165">
        <v>3.953E-07</v>
      </c>
      <c r="S221" s="165">
        <v>9.593E-08</v>
      </c>
      <c r="T221" s="165">
        <v>9.528E-08</v>
      </c>
      <c r="U221" s="165">
        <v>9.48E-08</v>
      </c>
      <c r="V221" s="165">
        <v>9.457E-08</v>
      </c>
      <c r="W221" s="165">
        <v>9.434E-08</v>
      </c>
      <c r="X221" s="165">
        <v>9.41E-08</v>
      </c>
      <c r="Y221" s="165">
        <v>9.362E-08</v>
      </c>
      <c r="Z221" s="165">
        <v>9.373E-08</v>
      </c>
      <c r="AB221" s="166">
        <f t="shared" si="3"/>
        <v>3.953E-07</v>
      </c>
    </row>
    <row r="222" spans="1:28" ht="12.75">
      <c r="A222" s="164" t="s">
        <v>750</v>
      </c>
      <c r="B222" s="165">
        <v>0</v>
      </c>
      <c r="C222" s="165">
        <v>1.299E-09</v>
      </c>
      <c r="D222" s="165">
        <v>1.094E-08</v>
      </c>
      <c r="E222" s="165">
        <v>2.897E-08</v>
      </c>
      <c r="F222" s="165">
        <v>5.522E-08</v>
      </c>
      <c r="G222" s="165">
        <v>9.723E-08</v>
      </c>
      <c r="H222" s="165">
        <v>1.443E-07</v>
      </c>
      <c r="I222" s="165">
        <v>1.78E-07</v>
      </c>
      <c r="J222" s="165">
        <v>1.966E-07</v>
      </c>
      <c r="K222" s="165">
        <v>2.059E-07</v>
      </c>
      <c r="L222" s="165">
        <v>2.121E-07</v>
      </c>
      <c r="M222" s="165">
        <v>2.143E-07</v>
      </c>
      <c r="N222" s="165">
        <v>2.135E-07</v>
      </c>
      <c r="O222" s="165">
        <v>2.118E-07</v>
      </c>
      <c r="P222" s="165">
        <v>2.089E-07</v>
      </c>
      <c r="Q222" s="165">
        <v>2.054E-07</v>
      </c>
      <c r="R222" s="165">
        <v>2.014E-07</v>
      </c>
      <c r="S222" s="165">
        <v>5.936E-08</v>
      </c>
      <c r="T222" s="165">
        <v>5.317E-08</v>
      </c>
      <c r="U222" s="165">
        <v>5.035E-08</v>
      </c>
      <c r="V222" s="165">
        <v>4.891E-08</v>
      </c>
      <c r="W222" s="165">
        <v>4.797E-08</v>
      </c>
      <c r="X222" s="165">
        <v>4.718E-08</v>
      </c>
      <c r="Y222" s="165">
        <v>4.632E-08</v>
      </c>
      <c r="Z222" s="165">
        <v>4.579E-08</v>
      </c>
      <c r="AB222" s="166">
        <f t="shared" si="3"/>
        <v>2.143E-07</v>
      </c>
    </row>
    <row r="223" spans="1:28" ht="12.75">
      <c r="A223" s="164" t="s">
        <v>767</v>
      </c>
      <c r="B223" s="165">
        <v>1.347E-12</v>
      </c>
      <c r="C223" s="165">
        <v>1.323E-08</v>
      </c>
      <c r="D223" s="165">
        <v>5.097E-08</v>
      </c>
      <c r="E223" s="165">
        <v>1.212E-07</v>
      </c>
      <c r="F223" s="165">
        <v>2.409E-07</v>
      </c>
      <c r="G223" s="165">
        <v>4.247E-07</v>
      </c>
      <c r="H223" s="165">
        <v>6.268E-07</v>
      </c>
      <c r="I223" s="165">
        <v>7.893E-07</v>
      </c>
      <c r="J223" s="165">
        <v>9.049E-07</v>
      </c>
      <c r="K223" s="165">
        <v>9.818E-07</v>
      </c>
      <c r="L223" s="165">
        <v>1.034E-06</v>
      </c>
      <c r="M223" s="165">
        <v>1.062E-06</v>
      </c>
      <c r="N223" s="165">
        <v>1.072E-06</v>
      </c>
      <c r="O223" s="165">
        <v>1.076E-06</v>
      </c>
      <c r="P223" s="165">
        <v>1.074E-06</v>
      </c>
      <c r="Q223" s="165">
        <v>1.069E-06</v>
      </c>
      <c r="R223" s="165">
        <v>1.059E-06</v>
      </c>
      <c r="S223" s="165">
        <v>5.24E-07</v>
      </c>
      <c r="T223" s="165">
        <v>5.445E-07</v>
      </c>
      <c r="U223" s="165">
        <v>5.551E-07</v>
      </c>
      <c r="V223" s="165">
        <v>5.602E-07</v>
      </c>
      <c r="W223" s="165">
        <v>5.619E-07</v>
      </c>
      <c r="X223" s="165">
        <v>5.621E-07</v>
      </c>
      <c r="Y223" s="165">
        <v>5.612E-07</v>
      </c>
      <c r="Z223" s="165">
        <v>5.611E-07</v>
      </c>
      <c r="AB223" s="166">
        <f t="shared" si="3"/>
        <v>1.076E-06</v>
      </c>
    </row>
    <row r="224" spans="1:28" ht="12.75">
      <c r="A224" s="164" t="s">
        <v>766</v>
      </c>
      <c r="B224" s="165">
        <v>0</v>
      </c>
      <c r="C224" s="165">
        <v>8.232E-09</v>
      </c>
      <c r="D224" s="165">
        <v>2.799E-08</v>
      </c>
      <c r="E224" s="165">
        <v>6.165E-08</v>
      </c>
      <c r="F224" s="165">
        <v>1.175E-07</v>
      </c>
      <c r="G224" s="165">
        <v>1.985E-07</v>
      </c>
      <c r="H224" s="165">
        <v>2.721E-07</v>
      </c>
      <c r="I224" s="165">
        <v>3.058E-07</v>
      </c>
      <c r="J224" s="165">
        <v>3.061E-07</v>
      </c>
      <c r="K224" s="165">
        <v>2.906E-07</v>
      </c>
      <c r="L224" s="165">
        <v>2.714E-07</v>
      </c>
      <c r="M224" s="165">
        <v>2.491E-07</v>
      </c>
      <c r="N224" s="165">
        <v>2.259E-07</v>
      </c>
      <c r="O224" s="165">
        <v>2.044E-07</v>
      </c>
      <c r="P224" s="165">
        <v>1.844E-07</v>
      </c>
      <c r="Q224" s="165">
        <v>1.661E-07</v>
      </c>
      <c r="R224" s="165">
        <v>1.497E-07</v>
      </c>
      <c r="S224" s="165">
        <v>3.567E-08</v>
      </c>
      <c r="T224" s="165">
        <v>3.488E-08</v>
      </c>
      <c r="U224" s="165">
        <v>3.417E-08</v>
      </c>
      <c r="V224" s="165">
        <v>3.358E-08</v>
      </c>
      <c r="W224" s="165">
        <v>3.301E-08</v>
      </c>
      <c r="X224" s="165">
        <v>3.245E-08</v>
      </c>
      <c r="Y224" s="165">
        <v>3.183E-08</v>
      </c>
      <c r="Z224" s="165">
        <v>3.143E-08</v>
      </c>
      <c r="AB224" s="166">
        <f t="shared" si="3"/>
        <v>3.061E-07</v>
      </c>
    </row>
    <row r="225" spans="1:28" ht="12.75">
      <c r="A225" s="164" t="s">
        <v>223</v>
      </c>
      <c r="B225" s="165">
        <v>0</v>
      </c>
      <c r="C225" s="165">
        <v>3.184E-11</v>
      </c>
      <c r="D225" s="165">
        <v>1.166E-11</v>
      </c>
      <c r="E225" s="165">
        <v>8.447E-13</v>
      </c>
      <c r="F225" s="165">
        <v>2.551E-14</v>
      </c>
      <c r="G225" s="165">
        <v>0</v>
      </c>
      <c r="H225" s="165">
        <v>0</v>
      </c>
      <c r="I225" s="165">
        <v>0</v>
      </c>
      <c r="J225" s="165">
        <v>0</v>
      </c>
      <c r="K225" s="165">
        <v>0</v>
      </c>
      <c r="L225" s="165">
        <v>0</v>
      </c>
      <c r="M225" s="165">
        <v>0</v>
      </c>
      <c r="N225" s="165">
        <v>0</v>
      </c>
      <c r="O225" s="165">
        <v>0</v>
      </c>
      <c r="P225" s="165">
        <v>0</v>
      </c>
      <c r="Q225" s="165">
        <v>0</v>
      </c>
      <c r="R225" s="165">
        <v>0</v>
      </c>
      <c r="S225" s="165">
        <v>0</v>
      </c>
      <c r="T225" s="165">
        <v>1.004E-16</v>
      </c>
      <c r="U225" s="165">
        <v>2.916E-17</v>
      </c>
      <c r="V225" s="165">
        <v>0</v>
      </c>
      <c r="W225" s="165">
        <v>0</v>
      </c>
      <c r="X225" s="165">
        <v>0</v>
      </c>
      <c r="Y225" s="165">
        <v>0</v>
      </c>
      <c r="Z225" s="165">
        <v>0</v>
      </c>
      <c r="AB225" s="166">
        <f t="shared" si="3"/>
        <v>3.184E-11</v>
      </c>
    </row>
    <row r="226" spans="1:28" ht="12.75">
      <c r="A226" s="164" t="s">
        <v>800</v>
      </c>
      <c r="B226" s="165">
        <v>0</v>
      </c>
      <c r="C226" s="165">
        <v>9.714E-12</v>
      </c>
      <c r="D226" s="165">
        <v>3.996E-10</v>
      </c>
      <c r="E226" s="165">
        <v>3.376E-09</v>
      </c>
      <c r="F226" s="165">
        <v>1.447E-08</v>
      </c>
      <c r="G226" s="165">
        <v>4.248E-08</v>
      </c>
      <c r="H226" s="165">
        <v>8.596E-08</v>
      </c>
      <c r="I226" s="165">
        <v>1.272E-07</v>
      </c>
      <c r="J226" s="165">
        <v>1.563E-07</v>
      </c>
      <c r="K226" s="165">
        <v>1.747E-07</v>
      </c>
      <c r="L226" s="165">
        <v>1.882E-07</v>
      </c>
      <c r="M226" s="165">
        <v>1.97E-07</v>
      </c>
      <c r="N226" s="165">
        <v>2.025E-07</v>
      </c>
      <c r="O226" s="165">
        <v>2.07E-07</v>
      </c>
      <c r="P226" s="165">
        <v>2.102E-07</v>
      </c>
      <c r="Q226" s="165">
        <v>2.127E-07</v>
      </c>
      <c r="R226" s="165">
        <v>2.145E-07</v>
      </c>
      <c r="S226" s="165">
        <v>5.305E-08</v>
      </c>
      <c r="T226" s="165">
        <v>5.334E-08</v>
      </c>
      <c r="U226" s="165">
        <v>5.323E-08</v>
      </c>
      <c r="V226" s="165">
        <v>5.298E-08</v>
      </c>
      <c r="W226" s="165">
        <v>5.256E-08</v>
      </c>
      <c r="X226" s="165">
        <v>5.203E-08</v>
      </c>
      <c r="Y226" s="165">
        <v>5.131E-08</v>
      </c>
      <c r="Z226" s="165">
        <v>5.086E-08</v>
      </c>
      <c r="AB226" s="166">
        <f t="shared" si="3"/>
        <v>2.145E-07</v>
      </c>
    </row>
    <row r="227" spans="1:28" ht="12.75">
      <c r="A227" s="164" t="s">
        <v>1099</v>
      </c>
      <c r="B227" s="165">
        <v>0</v>
      </c>
      <c r="C227" s="165">
        <v>46</v>
      </c>
      <c r="D227" s="165">
        <v>53</v>
      </c>
      <c r="E227" s="165">
        <v>59</v>
      </c>
      <c r="F227" s="165">
        <v>65</v>
      </c>
      <c r="G227" s="165">
        <v>70</v>
      </c>
      <c r="H227" s="165">
        <v>74</v>
      </c>
      <c r="I227" s="165">
        <v>78</v>
      </c>
      <c r="J227" s="165">
        <v>80</v>
      </c>
      <c r="K227" s="165">
        <v>82</v>
      </c>
      <c r="L227" s="165">
        <v>85</v>
      </c>
      <c r="M227" s="165">
        <v>87</v>
      </c>
      <c r="N227" s="165">
        <v>89</v>
      </c>
      <c r="O227" s="165">
        <v>90</v>
      </c>
      <c r="P227" s="165">
        <v>91</v>
      </c>
      <c r="Q227" s="165">
        <v>93</v>
      </c>
      <c r="R227" s="165">
        <v>94</v>
      </c>
      <c r="S227" s="165">
        <v>126</v>
      </c>
      <c r="T227" s="165">
        <v>130</v>
      </c>
      <c r="U227" s="165">
        <v>132</v>
      </c>
      <c r="V227" s="165">
        <v>134</v>
      </c>
      <c r="W227" s="165">
        <v>135</v>
      </c>
      <c r="X227" s="165">
        <v>136</v>
      </c>
      <c r="Y227" s="165">
        <v>138</v>
      </c>
      <c r="Z227" s="165">
        <v>138</v>
      </c>
      <c r="AB227" s="166">
        <f t="shared" si="3"/>
        <v>138</v>
      </c>
    </row>
  </sheetData>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P. Carter</dc:creator>
  <cp:keywords/>
  <dc:description/>
  <cp:lastModifiedBy>Wiliiam P. Carter</cp:lastModifiedBy>
  <cp:lastPrinted>2015-05-05T00:40:17Z</cp:lastPrinted>
  <dcterms:created xsi:type="dcterms:W3CDTF">1999-01-04T22:44:23Z</dcterms:created>
  <dcterms:modified xsi:type="dcterms:W3CDTF">2023-09-09T15:42:03Z</dcterms:modified>
  <cp:category/>
  <cp:version/>
  <cp:contentType/>
  <cp:contentStatus/>
</cp:coreProperties>
</file>